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9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45621"/>
</workbook>
</file>

<file path=xl/calcChain.xml><?xml version="1.0" encoding="utf-8"?>
<calcChain xmlns="http://schemas.openxmlformats.org/spreadsheetml/2006/main">
  <c r="E9" i="2" l="1"/>
  <c r="E8" i="2"/>
  <c r="E7" i="2"/>
  <c r="E6" i="2"/>
  <c r="F301" i="2" l="1"/>
  <c r="G301" i="2" s="1"/>
  <c r="H301" i="2" s="1"/>
  <c r="F288" i="2"/>
  <c r="G288" i="2" s="1"/>
  <c r="H288" i="2" s="1"/>
  <c r="F287" i="2"/>
  <c r="G287" i="2" s="1"/>
  <c r="H287" i="2" s="1"/>
  <c r="F286" i="2"/>
  <c r="G286" i="2" s="1"/>
  <c r="H286" i="2" s="1"/>
  <c r="F284" i="2"/>
  <c r="G284" i="2" s="1"/>
  <c r="H284" i="2" s="1"/>
  <c r="F283" i="2"/>
  <c r="G283" i="2" s="1"/>
  <c r="H283" i="2" s="1"/>
  <c r="G282" i="2"/>
  <c r="H282" i="2" s="1"/>
  <c r="F282" i="2"/>
  <c r="F280" i="2"/>
  <c r="G280" i="2" s="1"/>
  <c r="H280" i="2" s="1"/>
  <c r="F279" i="2"/>
  <c r="G279" i="2" s="1"/>
  <c r="H279" i="2" s="1"/>
  <c r="G278" i="2"/>
  <c r="H278" i="2" s="1"/>
  <c r="F278" i="2"/>
  <c r="F276" i="2"/>
  <c r="G276" i="2" s="1"/>
  <c r="H276" i="2" s="1"/>
  <c r="F275" i="2"/>
  <c r="G275" i="2" s="1"/>
  <c r="H275" i="2" s="1"/>
  <c r="G274" i="2"/>
  <c r="H274" i="2" s="1"/>
  <c r="F274" i="2"/>
  <c r="F270" i="2"/>
  <c r="G270" i="2" s="1"/>
  <c r="H270" i="2" s="1"/>
  <c r="F269" i="2"/>
  <c r="G269" i="2" s="1"/>
  <c r="H269" i="2" s="1"/>
  <c r="G268" i="2"/>
  <c r="H268" i="2" s="1"/>
  <c r="F268" i="2"/>
  <c r="F261" i="2"/>
  <c r="G261" i="2" s="1"/>
  <c r="H261" i="2" s="1"/>
  <c r="F256" i="2"/>
  <c r="G256" i="2" s="1"/>
  <c r="H256" i="2" s="1"/>
  <c r="F255" i="2"/>
  <c r="G255" i="2" s="1"/>
  <c r="H255" i="2" s="1"/>
  <c r="F254" i="2"/>
  <c r="G254" i="2" s="1"/>
  <c r="H254" i="2" s="1"/>
  <c r="G253" i="2"/>
  <c r="H253" i="2" s="1"/>
  <c r="F253" i="2"/>
  <c r="F252" i="2"/>
  <c r="G252" i="2" s="1"/>
  <c r="H252" i="2" s="1"/>
  <c r="F251" i="2"/>
  <c r="G251" i="2" s="1"/>
  <c r="H251" i="2" s="1"/>
  <c r="F245" i="2"/>
  <c r="G245" i="2" s="1"/>
  <c r="H245" i="2" s="1"/>
  <c r="F244" i="2"/>
  <c r="G244" i="2" s="1"/>
  <c r="H244" i="2" s="1"/>
  <c r="F239" i="2"/>
  <c r="G239" i="2" s="1"/>
  <c r="H239" i="2" s="1"/>
  <c r="F238" i="2"/>
  <c r="G238" i="2" s="1"/>
  <c r="H238" i="2" s="1"/>
  <c r="F231" i="2"/>
  <c r="G231" i="2" s="1"/>
  <c r="H231" i="2" s="1"/>
  <c r="F230" i="2"/>
  <c r="G230" i="2" s="1"/>
  <c r="H230" i="2" s="1"/>
  <c r="F226" i="2"/>
  <c r="G226" i="2" s="1"/>
  <c r="H226" i="2" s="1"/>
  <c r="F223" i="2"/>
  <c r="G223" i="2" s="1"/>
  <c r="H223" i="2" s="1"/>
  <c r="F222" i="2"/>
  <c r="G222" i="2" s="1"/>
  <c r="H222" i="2" s="1"/>
  <c r="F219" i="2"/>
  <c r="G219" i="2" s="1"/>
  <c r="H219" i="2" s="1"/>
  <c r="F218" i="2"/>
  <c r="G218" i="2" s="1"/>
  <c r="H218" i="2" s="1"/>
  <c r="F215" i="2"/>
  <c r="G215" i="2" s="1"/>
  <c r="H215" i="2" s="1"/>
  <c r="F214" i="2"/>
  <c r="G214" i="2" s="1"/>
  <c r="H214" i="2" s="1"/>
  <c r="F211" i="2"/>
  <c r="G211" i="2" s="1"/>
  <c r="H211" i="2" s="1"/>
  <c r="F210" i="2"/>
  <c r="G210" i="2" s="1"/>
  <c r="H210" i="2" s="1"/>
  <c r="F206" i="2"/>
  <c r="G206" i="2" s="1"/>
  <c r="H206" i="2" s="1"/>
  <c r="F205" i="2"/>
  <c r="G205" i="2" s="1"/>
  <c r="H205" i="2" s="1"/>
  <c r="F202" i="2"/>
  <c r="G202" i="2" s="1"/>
  <c r="H202" i="2" s="1"/>
  <c r="F201" i="2"/>
  <c r="G201" i="2" s="1"/>
  <c r="H201" i="2" s="1"/>
  <c r="G200" i="2"/>
  <c r="H200" i="2" s="1"/>
  <c r="F200" i="2"/>
  <c r="F197" i="2"/>
  <c r="G197" i="2" s="1"/>
  <c r="H197" i="2" s="1"/>
  <c r="F196" i="2"/>
  <c r="G196" i="2" s="1"/>
  <c r="H196" i="2" s="1"/>
  <c r="G195" i="2"/>
  <c r="H195" i="2" s="1"/>
  <c r="F195" i="2"/>
  <c r="F192" i="2"/>
  <c r="G192" i="2" s="1"/>
  <c r="H192" i="2" s="1"/>
  <c r="F191" i="2"/>
  <c r="G191" i="2" s="1"/>
  <c r="H191" i="2" s="1"/>
  <c r="G190" i="2"/>
  <c r="H190" i="2" s="1"/>
  <c r="F190" i="2"/>
  <c r="F189" i="2"/>
  <c r="G189" i="2" s="1"/>
  <c r="H189" i="2" s="1"/>
  <c r="F188" i="2"/>
  <c r="G188" i="2" s="1"/>
  <c r="H188" i="2" s="1"/>
  <c r="F185" i="2"/>
  <c r="G185" i="2" s="1"/>
  <c r="H185" i="2" s="1"/>
  <c r="F181" i="2"/>
  <c r="G181" i="2" s="1"/>
  <c r="H181" i="2" s="1"/>
  <c r="F180" i="2"/>
  <c r="G180" i="2" s="1"/>
  <c r="H180" i="2" s="1"/>
  <c r="G179" i="2"/>
  <c r="H179" i="2" s="1"/>
  <c r="F179" i="2"/>
  <c r="F178" i="2"/>
  <c r="G178" i="2" s="1"/>
  <c r="H178" i="2" s="1"/>
  <c r="F177" i="2"/>
  <c r="G177" i="2" s="1"/>
  <c r="H177" i="2" s="1"/>
  <c r="F175" i="2"/>
  <c r="G175" i="2" s="1"/>
  <c r="H175" i="2" s="1"/>
  <c r="F174" i="2"/>
  <c r="G174" i="2" s="1"/>
  <c r="H174" i="2" s="1"/>
  <c r="F173" i="2"/>
  <c r="G173" i="2" s="1"/>
  <c r="H173" i="2" s="1"/>
  <c r="F172" i="2"/>
  <c r="G172" i="2" s="1"/>
  <c r="H172" i="2" s="1"/>
  <c r="F171" i="2"/>
  <c r="G171" i="2" s="1"/>
  <c r="H171" i="2" s="1"/>
  <c r="F167" i="2"/>
  <c r="G167" i="2" s="1"/>
  <c r="H167" i="2" s="1"/>
  <c r="F166" i="2"/>
  <c r="G166" i="2" s="1"/>
  <c r="H166" i="2" s="1"/>
  <c r="F163" i="2"/>
  <c r="G163" i="2" s="1"/>
  <c r="H163" i="2" s="1"/>
  <c r="F162" i="2"/>
  <c r="G162" i="2" s="1"/>
  <c r="H162" i="2" s="1"/>
  <c r="G161" i="2"/>
  <c r="H161" i="2" s="1"/>
  <c r="F161" i="2"/>
  <c r="F156" i="2"/>
  <c r="G156" i="2" s="1"/>
  <c r="H156" i="2" s="1"/>
  <c r="F155" i="2"/>
  <c r="G155" i="2" s="1"/>
  <c r="H155" i="2" s="1"/>
  <c r="F154" i="2"/>
  <c r="G154" i="2" s="1"/>
  <c r="H154" i="2" s="1"/>
  <c r="G153" i="2"/>
  <c r="H153" i="2" s="1"/>
  <c r="F153" i="2"/>
  <c r="F152" i="2"/>
  <c r="G152" i="2" s="1"/>
  <c r="H152" i="2" s="1"/>
  <c r="F151" i="2"/>
  <c r="G151" i="2" s="1"/>
  <c r="H151" i="2" s="1"/>
  <c r="F146" i="2"/>
  <c r="G146" i="2" s="1"/>
  <c r="H146" i="2" s="1"/>
  <c r="F145" i="2"/>
  <c r="G145" i="2" s="1"/>
  <c r="H145" i="2" s="1"/>
  <c r="G144" i="2"/>
  <c r="H144" i="2" s="1"/>
  <c r="F144" i="2"/>
  <c r="F143" i="2"/>
  <c r="G143" i="2" s="1"/>
  <c r="H143" i="2" s="1"/>
  <c r="F142" i="2"/>
  <c r="G142" i="2" s="1"/>
  <c r="H142" i="2" s="1"/>
  <c r="F141" i="2"/>
  <c r="G141" i="2" s="1"/>
  <c r="H141" i="2" s="1"/>
  <c r="G140" i="2"/>
  <c r="H140" i="2" s="1"/>
  <c r="F140" i="2"/>
  <c r="F139" i="2"/>
  <c r="G139" i="2" s="1"/>
  <c r="H139" i="2" s="1"/>
  <c r="F138" i="2"/>
  <c r="G138" i="2" s="1"/>
  <c r="H138" i="2" s="1"/>
  <c r="F137" i="2"/>
  <c r="G137" i="2" s="1"/>
  <c r="H137" i="2" s="1"/>
  <c r="G136" i="2"/>
  <c r="H136" i="2" s="1"/>
  <c r="F136" i="2"/>
  <c r="F135" i="2"/>
  <c r="G135" i="2" s="1"/>
  <c r="H135" i="2" s="1"/>
  <c r="F130" i="2"/>
  <c r="G130" i="2" s="1"/>
  <c r="H130" i="2" s="1"/>
  <c r="F129" i="2"/>
  <c r="G129" i="2" s="1"/>
  <c r="H129" i="2" s="1"/>
  <c r="F124" i="2"/>
  <c r="G124" i="2" s="1"/>
  <c r="H124" i="2" s="1"/>
  <c r="F123" i="2"/>
  <c r="G123" i="2" s="1"/>
  <c r="H123" i="2" s="1"/>
  <c r="G122" i="2"/>
  <c r="H122" i="2" s="1"/>
  <c r="F122" i="2"/>
  <c r="F121" i="2"/>
  <c r="G121" i="2" s="1"/>
  <c r="H121" i="2" s="1"/>
  <c r="F120" i="2"/>
  <c r="G120" i="2" s="1"/>
  <c r="H120" i="2" s="1"/>
  <c r="F92" i="2"/>
  <c r="G92" i="2" s="1"/>
  <c r="H92" i="2" s="1"/>
  <c r="F84" i="2"/>
  <c r="G84" i="2" s="1"/>
  <c r="H84" i="2" s="1"/>
  <c r="F81" i="2"/>
  <c r="G81" i="2" s="1"/>
  <c r="H81" i="2" s="1"/>
  <c r="F72" i="2"/>
  <c r="G72" i="2" s="1"/>
  <c r="H72" i="2" s="1"/>
  <c r="F71" i="2"/>
  <c r="G71" i="2" s="1"/>
  <c r="H71" i="2" s="1"/>
  <c r="G70" i="2"/>
  <c r="H70" i="2" s="1"/>
  <c r="F70" i="2"/>
  <c r="F69" i="2"/>
  <c r="G69" i="2" s="1"/>
  <c r="H69" i="2" s="1"/>
  <c r="F68" i="2"/>
  <c r="G68" i="2" s="1"/>
  <c r="H68" i="2" s="1"/>
  <c r="F67" i="2"/>
  <c r="G67" i="2" s="1"/>
  <c r="H67" i="2" s="1"/>
  <c r="G66" i="2"/>
  <c r="H66" i="2" s="1"/>
  <c r="F66" i="2"/>
  <c r="G62" i="2"/>
  <c r="H62" i="2" s="1"/>
  <c r="F62" i="2"/>
  <c r="F61" i="2"/>
  <c r="G61" i="2" s="1"/>
  <c r="H61" i="2" s="1"/>
  <c r="G60" i="2"/>
  <c r="H60" i="2" s="1"/>
  <c r="F60" i="2"/>
  <c r="F59" i="2"/>
  <c r="G59" i="2" s="1"/>
  <c r="H59" i="2" s="1"/>
  <c r="G58" i="2"/>
  <c r="H58" i="2" s="1"/>
  <c r="F58" i="2"/>
  <c r="F57" i="2"/>
  <c r="G57" i="2" s="1"/>
  <c r="H57" i="2" s="1"/>
  <c r="G56" i="2"/>
  <c r="H56" i="2" s="1"/>
  <c r="F56" i="2"/>
  <c r="F50" i="2"/>
  <c r="G50" i="2" s="1"/>
  <c r="H50" i="2" s="1"/>
  <c r="F49" i="2"/>
  <c r="G49" i="2" s="1"/>
  <c r="H49" i="2" s="1"/>
  <c r="F48" i="2"/>
  <c r="G48" i="2" s="1"/>
  <c r="H48" i="2" s="1"/>
  <c r="F45" i="2"/>
  <c r="G45" i="2" s="1"/>
  <c r="H45" i="2" s="1"/>
  <c r="F44" i="2"/>
  <c r="G44" i="2" s="1"/>
  <c r="H44" i="2" s="1"/>
  <c r="G43" i="2"/>
  <c r="H43" i="2" s="1"/>
  <c r="F43" i="2"/>
  <c r="F42" i="2"/>
  <c r="G42" i="2" s="1"/>
  <c r="H42" i="2" s="1"/>
  <c r="G39" i="2"/>
  <c r="H39" i="2" s="1"/>
  <c r="G38" i="2"/>
  <c r="H38" i="2" s="1"/>
  <c r="G37" i="2"/>
  <c r="H37" i="2" s="1"/>
  <c r="G36" i="2"/>
  <c r="H36" i="2" s="1"/>
  <c r="G35" i="2"/>
  <c r="H35" i="2" s="1"/>
  <c r="G34" i="2"/>
  <c r="H34" i="2" s="1"/>
  <c r="G33" i="2"/>
  <c r="H33" i="2" s="1"/>
  <c r="G32" i="2"/>
  <c r="H32" i="2" s="1"/>
  <c r="G31" i="2"/>
  <c r="H31" i="2" s="1"/>
  <c r="G30" i="2"/>
  <c r="H30" i="2" s="1"/>
  <c r="G29" i="2"/>
  <c r="H29" i="2" s="1"/>
  <c r="G28" i="2"/>
  <c r="H28" i="2" s="1"/>
  <c r="G27" i="2"/>
  <c r="H27" i="2" s="1"/>
  <c r="G26" i="2"/>
  <c r="H26" i="2" s="1"/>
  <c r="G25" i="2"/>
  <c r="H25" i="2" s="1"/>
  <c r="F39" i="2"/>
  <c r="F38" i="2"/>
  <c r="F37" i="2"/>
  <c r="F36" i="2"/>
  <c r="F35" i="2"/>
  <c r="F34" i="2"/>
  <c r="F33" i="2"/>
  <c r="F32" i="2"/>
  <c r="F31" i="2"/>
  <c r="F30" i="2"/>
  <c r="F29" i="2"/>
  <c r="F28" i="2"/>
  <c r="F27" i="2"/>
  <c r="F26" i="2"/>
  <c r="F25" i="2"/>
  <c r="G20" i="2"/>
  <c r="H20" i="2" s="1"/>
  <c r="F20" i="2"/>
  <c r="G9" i="2"/>
  <c r="H9" i="2" s="1"/>
  <c r="F10" i="2"/>
  <c r="G10" i="2" s="1"/>
  <c r="H10" i="2" s="1"/>
  <c r="F9" i="2"/>
  <c r="F8" i="2"/>
  <c r="G8" i="2" s="1"/>
  <c r="H8" i="2" s="1"/>
  <c r="F7" i="2"/>
  <c r="G7" i="2" s="1"/>
  <c r="H7" i="2" s="1"/>
  <c r="F6" i="2"/>
  <c r="G6" i="2" s="1"/>
  <c r="H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E346" i="1"/>
  <c r="H346" i="1" s="1"/>
  <c r="D346" i="1"/>
  <c r="D345" i="1"/>
  <c r="E345" i="1" s="1"/>
  <c r="D344" i="1"/>
  <c r="E344" i="1" s="1"/>
  <c r="E343" i="1"/>
  <c r="H343" i="1" s="1"/>
  <c r="D343" i="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<sst xmlns="http://schemas.openxmlformats.org/spreadsheetml/2006/main" count="1677" uniqueCount="768">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</sst>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00_);_(* \(#,##0.00\);_(* &quot;-&quot;??_);_(@_)"/>
    <numFmt numFmtId="165" formatCode="0.0%"/>
    <numFmt numFmtId="166" formatCode="0.000%"/>
    <numFmt numFmtId="167" formatCode="0.00000000"/>
    <numFmt numFmtId="168" formatCode="0.000000"/>
    <numFmt numFmtId="169" formatCode="_ * #,##0.000000000_ ;_ * \-#,##0.000000000_ ;_ * &quot;-&quot;??_ ;_ @_ "/>
    <numFmt numFmtId="170" formatCode="0.0000%"/>
    <numFmt numFmtId="171" formatCode="0.00000"/>
    <numFmt numFmtId="172" formatCode="0.000"/>
    <numFmt numFmtId="173" formatCode="_ * #,##0_ ;_ * \-#,##0_ ;_ * &quot;-&quot;??_ ;_ @_ "/>
    <numFmt numFmtId="174" formatCode="_ [$R-1C09]\ * #,##0_ ;_ [$R-1C09]\ * \-#,##0_ ;_ [$R-1C09]\ * &quot;-&quot;_ ;_ @_ "/>
    <numFmt numFmtId="175"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theme="0" tint="-0.14999847407452621"/>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3" fontId="4" fillId="0" borderId="0"/>
    <xf numFmtId="43" fontId="22"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0" fillId="0" borderId="0" xfId="0" applyFill="1"/>
    <xf numFmtId="43"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5"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5" fontId="1" fillId="0" borderId="0" xfId="3" applyNumberFormat="1" applyFill="1"/>
    <xf numFmtId="166"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7" fontId="6" fillId="0" borderId="0" xfId="6" applyNumberFormat="1" applyFont="1" applyFill="1" applyAlignment="1">
      <alignment horizontal="right"/>
    </xf>
    <xf numFmtId="0" fontId="8" fillId="0" borderId="0" xfId="3" applyFont="1" applyFill="1"/>
    <xf numFmtId="0" fontId="9" fillId="0" borderId="0" xfId="6" applyFont="1" applyFill="1"/>
    <xf numFmtId="167" fontId="9" fillId="0" borderId="0" xfId="6" applyNumberFormat="1" applyFont="1" applyFill="1" applyAlignment="1">
      <alignment horizontal="right"/>
    </xf>
    <xf numFmtId="168" fontId="9" fillId="0" borderId="0" xfId="6" applyNumberFormat="1" applyFont="1" applyFill="1" applyAlignment="1">
      <alignment horizontal="right"/>
    </xf>
    <xf numFmtId="168" fontId="4" fillId="0" borderId="0" xfId="6" applyNumberFormat="1" applyFont="1" applyFill="1"/>
    <xf numFmtId="9" fontId="0" fillId="0" borderId="0" xfId="2" applyFont="1" applyFill="1"/>
    <xf numFmtId="169" fontId="0" fillId="0" borderId="0" xfId="1" applyNumberFormat="1" applyFont="1" applyFill="1"/>
    <xf numFmtId="47" fontId="0" fillId="0" borderId="0" xfId="0" quotePrefix="1" applyNumberFormat="1" applyFill="1"/>
    <xf numFmtId="170" fontId="0" fillId="0" borderId="0" xfId="2" applyNumberFormat="1" applyFont="1" applyFill="1"/>
    <xf numFmtId="171" fontId="0" fillId="0" borderId="0" xfId="0" applyNumberFormat="1" applyFill="1"/>
    <xf numFmtId="167" fontId="4" fillId="0" borderId="0" xfId="6" applyNumberFormat="1" applyFont="1" applyFill="1"/>
    <xf numFmtId="172" fontId="6" fillId="0" borderId="0" xfId="6" applyNumberFormat="1" applyFont="1" applyFill="1"/>
    <xf numFmtId="168"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5"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4" fontId="18" fillId="0" borderId="0" xfId="7" applyNumberFormat="1" applyFont="1" applyFill="1" applyBorder="1" applyAlignment="1">
      <alignment vertical="center" wrapText="1"/>
    </xf>
    <xf numFmtId="174" fontId="19" fillId="0" borderId="0" xfId="7" applyNumberFormat="1" applyFont="1" applyFill="1" applyBorder="1" applyAlignment="1">
      <alignment vertical="center" wrapText="1"/>
    </xf>
    <xf numFmtId="174"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43"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4" fontId="6" fillId="0" borderId="0" xfId="7" applyNumberFormat="1" applyFont="1" applyFill="1" applyBorder="1" applyAlignment="1">
      <alignment vertical="center" wrapText="1"/>
    </xf>
    <xf numFmtId="174" fontId="9" fillId="0" borderId="0" xfId="7" applyNumberFormat="1" applyFont="1" applyFill="1" applyBorder="1" applyAlignment="1">
      <alignment vertical="center" wrapText="1"/>
    </xf>
    <xf numFmtId="0" fontId="9" fillId="0" borderId="0" xfId="0" applyFont="1" applyFill="1" applyAlignment="1">
      <alignment horizontal="left" indent="1"/>
    </xf>
    <xf numFmtId="43" fontId="6" fillId="0" borderId="0" xfId="1" quotePrefix="1" applyFont="1" applyFill="1" applyAlignment="1">
      <alignment horizontal="right"/>
    </xf>
    <xf numFmtId="43" fontId="6" fillId="0" borderId="0" xfId="1" applyFont="1" applyFill="1" applyAlignment="1">
      <alignment horizontal="center"/>
    </xf>
    <xf numFmtId="43" fontId="9" fillId="0" borderId="0" xfId="1" applyFont="1" applyFill="1"/>
    <xf numFmtId="43" fontId="9" fillId="0" borderId="0" xfId="1" applyFont="1" applyFill="1" applyAlignment="1">
      <alignment horizontal="right"/>
    </xf>
    <xf numFmtId="43" fontId="9" fillId="0" borderId="4" xfId="1" applyFont="1" applyFill="1" applyBorder="1"/>
    <xf numFmtId="43" fontId="24" fillId="0" borderId="0" xfId="1" applyFont="1"/>
    <xf numFmtId="43" fontId="9" fillId="0" borderId="0" xfId="1" applyFont="1" applyFill="1" applyBorder="1" applyAlignment="1">
      <alignment vertical="center" wrapText="1"/>
    </xf>
    <xf numFmtId="43" fontId="9" fillId="0" borderId="0" xfId="1" applyFont="1" applyFill="1" applyAlignment="1">
      <alignment horizontal="center" wrapText="1"/>
    </xf>
    <xf numFmtId="43" fontId="9" fillId="0" borderId="0" xfId="1" applyFont="1" applyFill="1" applyAlignment="1">
      <alignment horizontal="center"/>
    </xf>
    <xf numFmtId="43" fontId="9" fillId="0" borderId="0" xfId="1" applyFont="1" applyFill="1" applyAlignment="1">
      <alignment horizontal="right" wrapText="1"/>
    </xf>
    <xf numFmtId="43" fontId="9" fillId="0" borderId="4" xfId="1" applyFont="1" applyFill="1" applyBorder="1" applyAlignment="1">
      <alignment horizontal="right"/>
    </xf>
    <xf numFmtId="0" fontId="23" fillId="0" borderId="4" xfId="6" applyFont="1" applyFill="1" applyBorder="1"/>
    <xf numFmtId="175" fontId="9" fillId="0" borderId="4" xfId="1" applyNumberFormat="1" applyFont="1" applyFill="1" applyBorder="1" applyAlignment="1">
      <alignment horizontal="right"/>
    </xf>
    <xf numFmtId="175" fontId="9" fillId="0" borderId="4" xfId="1" applyNumberFormat="1" applyFont="1" applyFill="1" applyBorder="1"/>
    <xf numFmtId="175" fontId="23" fillId="0" borderId="4" xfId="1" applyNumberFormat="1" applyFont="1" applyFill="1" applyBorder="1"/>
    <xf numFmtId="43"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43" fontId="9" fillId="0" borderId="4" xfId="1" applyFont="1" applyFill="1" applyBorder="1" applyAlignment="1">
      <alignment horizontal="center"/>
    </xf>
    <xf numFmtId="43" fontId="9" fillId="0" borderId="4" xfId="1" quotePrefix="1" applyFont="1" applyFill="1" applyBorder="1" applyAlignment="1">
      <alignment horizontal="center"/>
    </xf>
    <xf numFmtId="43"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43" fontId="9" fillId="0" borderId="0" xfId="1" applyFont="1" applyFill="1" applyBorder="1" applyAlignment="1">
      <alignment horizontal="center"/>
    </xf>
    <xf numFmtId="43" fontId="9" fillId="0" borderId="0" xfId="1" applyFont="1" applyFill="1" applyBorder="1"/>
    <xf numFmtId="0" fontId="24" fillId="0" borderId="0" xfId="0" applyFont="1" applyBorder="1"/>
    <xf numFmtId="43"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43" fontId="24" fillId="0" borderId="4" xfId="1" applyFont="1" applyBorder="1"/>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4" fontId="9" fillId="0" borderId="4" xfId="7" applyNumberFormat="1" applyFont="1" applyFill="1" applyBorder="1" applyAlignment="1">
      <alignment vertical="center" wrapText="1"/>
    </xf>
    <xf numFmtId="43" fontId="9" fillId="0" borderId="4" xfId="1" applyFont="1" applyFill="1" applyBorder="1" applyAlignment="1">
      <alignment vertical="center" wrapText="1"/>
    </xf>
    <xf numFmtId="174"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43" fontId="9" fillId="0" borderId="4" xfId="1" applyFont="1" applyFill="1" applyBorder="1" applyAlignment="1">
      <alignment horizontal="center"/>
    </xf>
    <xf numFmtId="0" fontId="6" fillId="0" borderId="0" xfId="6" applyFont="1" applyFill="1" applyBorder="1" applyAlignment="1">
      <alignment horizontal="left"/>
    </xf>
    <xf numFmtId="43" fontId="24" fillId="0" borderId="4" xfId="1" applyFont="1" applyFill="1" applyBorder="1"/>
    <xf numFmtId="0" fontId="24" fillId="0" borderId="0" xfId="0" applyFont="1" applyFill="1"/>
    <xf numFmtId="43" fontId="24" fillId="0" borderId="0" xfId="0" applyNumberFormat="1" applyFont="1"/>
    <xf numFmtId="43" fontId="6" fillId="5" borderId="0" xfId="1" applyFont="1" applyFill="1" applyAlignment="1">
      <alignment horizontal="center"/>
    </xf>
    <xf numFmtId="43" fontId="9" fillId="5" borderId="0" xfId="1" applyFont="1" applyFill="1"/>
    <xf numFmtId="175" fontId="9" fillId="5" borderId="4" xfId="1" applyNumberFormat="1" applyFont="1" applyFill="1" applyBorder="1"/>
    <xf numFmtId="175" fontId="23" fillId="5" borderId="4" xfId="1" applyNumberFormat="1" applyFont="1" applyFill="1" applyBorder="1"/>
    <xf numFmtId="43" fontId="9" fillId="5" borderId="4" xfId="1" applyFont="1" applyFill="1" applyBorder="1"/>
    <xf numFmtId="43" fontId="9" fillId="5" borderId="4" xfId="1" applyFont="1" applyFill="1" applyBorder="1" applyAlignment="1">
      <alignment horizontal="center"/>
    </xf>
    <xf numFmtId="0" fontId="6" fillId="5" borderId="0" xfId="6" applyFont="1" applyFill="1" applyBorder="1" applyAlignment="1">
      <alignment horizontal="left"/>
    </xf>
    <xf numFmtId="43" fontId="9" fillId="5" borderId="0" xfId="1" applyFont="1" applyFill="1" applyBorder="1" applyAlignment="1"/>
    <xf numFmtId="43" fontId="9" fillId="5" borderId="0" xfId="1" applyFont="1" applyFill="1" applyBorder="1"/>
    <xf numFmtId="43" fontId="24" fillId="5" borderId="4" xfId="1" applyFont="1" applyFill="1" applyBorder="1"/>
    <xf numFmtId="0" fontId="24" fillId="5" borderId="0" xfId="0" applyFont="1" applyFill="1"/>
    <xf numFmtId="43" fontId="9" fillId="5" borderId="0" xfId="1" applyFont="1" applyFill="1" applyAlignment="1">
      <alignment horizontal="center"/>
    </xf>
    <xf numFmtId="43" fontId="24" fillId="5" borderId="0" xfId="1" applyFont="1" applyFill="1"/>
    <xf numFmtId="2" fontId="10" fillId="0" borderId="4" xfId="6" applyNumberFormat="1" applyFont="1" applyFill="1" applyBorder="1" applyAlignment="1">
      <alignment horizontal="center"/>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174"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xf numFmtId="174" fontId="9" fillId="0" borderId="0" xfId="7" applyNumberFormat="1" applyFont="1" applyFill="1" applyBorder="1" applyAlignment="1">
      <alignment horizontal="left" vertical="center" wrapText="1"/>
    </xf>
    <xf numFmtId="43" fontId="9" fillId="0" borderId="1" xfId="1" applyFont="1" applyFill="1" applyBorder="1" applyAlignment="1">
      <alignment horizontal="center"/>
    </xf>
    <xf numFmtId="43" fontId="9" fillId="0" borderId="2" xfId="1" applyFont="1" applyFill="1" applyBorder="1" applyAlignment="1">
      <alignment horizontal="center"/>
    </xf>
    <xf numFmtId="43" fontId="9" fillId="0" borderId="3" xfId="1" applyFont="1" applyFill="1" applyBorder="1" applyAlignment="1">
      <alignment horizontal="center"/>
    </xf>
    <xf numFmtId="43" fontId="9" fillId="0" borderId="4" xfId="1" applyFont="1" applyFill="1" applyBorder="1" applyAlignment="1">
      <alignment horizontal="center"/>
    </xf>
    <xf numFmtId="43" fontId="9" fillId="0" borderId="0" xfId="1" applyFont="1" applyFill="1" applyBorder="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0" fontId="9" fillId="0" borderId="0" xfId="6" applyFont="1" applyFill="1" applyAlignment="1">
      <alignment horizontal="left" vertical="center" wrapText="1"/>
    </xf>
    <xf numFmtId="0" fontId="9" fillId="0" borderId="0" xfId="6" applyFont="1" applyFill="1" applyAlignment="1">
      <alignment horizontal="left"/>
    </xf>
    <xf numFmtId="43" fontId="9" fillId="0" borderId="7" xfId="1" applyFont="1" applyFill="1" applyBorder="1" applyAlignment="1">
      <alignment horizontal="center"/>
    </xf>
    <xf numFmtId="0" fontId="11" fillId="0" borderId="0" xfId="6" applyFont="1" applyFill="1" applyAlignment="1">
      <alignment horizontal="center"/>
    </xf>
    <xf numFmtId="0" fontId="9" fillId="0" borderId="0" xfId="6" applyFont="1" applyFill="1" applyAlignment="1">
      <alignment horizontal="left" vertical="center"/>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5703125" style="1" customWidth="1"/>
    <col min="2" max="2" width="12.85546875" style="1" bestFit="1" customWidth="1"/>
    <col min="3" max="3" width="8.7109375" style="1" bestFit="1" customWidth="1"/>
    <col min="4" max="5" width="8.5703125" style="1" bestFit="1" customWidth="1"/>
    <col min="6" max="7" width="8.5703125" style="1" customWidth="1"/>
    <col min="8" max="12" width="9.140625" style="1"/>
    <col min="13" max="13" width="12.28515625" style="2" bestFit="1" customWidth="1"/>
    <col min="14" max="14" width="9.140625" style="1"/>
    <col min="16" max="16" width="12.42578125" bestFit="1" customWidth="1"/>
  </cols>
  <sheetData>
    <row r="1" spans="1:14" hidden="1" x14ac:dyDescent="0.25"/>
    <row r="2" spans="1:14" ht="18.75" x14ac:dyDescent="0.3">
      <c r="A2" s="177" t="s">
        <v>0</v>
      </c>
      <c r="B2" s="177"/>
      <c r="C2" s="177"/>
      <c r="D2" s="177"/>
      <c r="E2" s="177"/>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78" t="s">
        <v>498</v>
      </c>
      <c r="B280" s="178"/>
      <c r="C280" s="178"/>
      <c r="D280" s="178"/>
      <c r="E280" s="178"/>
      <c r="F280" s="5"/>
      <c r="G280" s="5"/>
      <c r="H280" s="1" t="s">
        <v>499</v>
      </c>
      <c r="M280" s="14"/>
      <c r="N280" s="14"/>
      <c r="O280" s="14"/>
      <c r="P280" s="14"/>
      <c r="Q280" s="14"/>
    </row>
    <row r="281" spans="1:17" x14ac:dyDescent="0.25">
      <c r="A281" s="179" t="s">
        <v>500</v>
      </c>
      <c r="B281" s="179"/>
      <c r="C281" s="179"/>
      <c r="D281" s="179"/>
      <c r="E281" s="179"/>
      <c r="F281" s="16"/>
      <c r="G281" s="16"/>
    </row>
    <row r="282" spans="1:17" x14ac:dyDescent="0.25">
      <c r="A282" s="180" t="s">
        <v>501</v>
      </c>
      <c r="B282" s="180"/>
      <c r="C282" s="180"/>
      <c r="D282" s="180"/>
      <c r="E282" s="180"/>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181" t="s">
        <v>588</v>
      </c>
      <c r="B412" s="182"/>
      <c r="C412" s="182"/>
      <c r="D412" s="182"/>
      <c r="E412" s="182"/>
      <c r="F412" s="182"/>
      <c r="G412" s="183"/>
    </row>
    <row r="413" spans="1:7" x14ac:dyDescent="0.25">
      <c r="A413" s="53" t="s">
        <v>589</v>
      </c>
      <c r="B413" s="54"/>
      <c r="C413" s="55"/>
      <c r="D413" s="56"/>
      <c r="E413" s="176" t="s">
        <v>590</v>
      </c>
      <c r="F413" s="176"/>
      <c r="G413" s="176"/>
    </row>
    <row r="414" spans="1:7" x14ac:dyDescent="0.25">
      <c r="A414" s="188" t="s">
        <v>591</v>
      </c>
      <c r="B414" s="57" t="s">
        <v>592</v>
      </c>
      <c r="C414" s="55"/>
      <c r="D414" s="56"/>
      <c r="E414" s="56">
        <v>4000</v>
      </c>
      <c r="F414" s="56">
        <f>ROUND(E414*(1+F$22),0)</f>
        <v>4400</v>
      </c>
      <c r="G414" s="56">
        <f t="shared" ref="G414:G425" si="32">ROUND(F414*(1+G$22),0)</f>
        <v>4840</v>
      </c>
    </row>
    <row r="415" spans="1:7" x14ac:dyDescent="0.25">
      <c r="A415" s="188"/>
      <c r="B415" s="57" t="s">
        <v>593</v>
      </c>
      <c r="C415" s="55"/>
      <c r="D415" s="56"/>
      <c r="E415" s="56">
        <v>6000</v>
      </c>
      <c r="F415" s="56">
        <f t="shared" ref="F415:F425" si="33">ROUND(E415*(1+F$22),0)</f>
        <v>6600</v>
      </c>
      <c r="G415" s="56">
        <f t="shared" si="32"/>
        <v>7260</v>
      </c>
    </row>
    <row r="416" spans="1:7" x14ac:dyDescent="0.25">
      <c r="A416" s="188"/>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76" t="s">
        <v>590</v>
      </c>
      <c r="F428" s="176"/>
      <c r="G428" s="176"/>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76" t="s">
        <v>590</v>
      </c>
      <c r="F437" s="176"/>
      <c r="G437" s="176"/>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189" t="s">
        <v>639</v>
      </c>
      <c r="B489" s="189"/>
      <c r="C489" s="189"/>
      <c r="D489" s="189"/>
      <c r="E489" s="189"/>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190" t="s">
        <v>718</v>
      </c>
      <c r="B612" s="190"/>
      <c r="C612" s="190"/>
      <c r="D612" s="190"/>
      <c r="E612" s="190"/>
      <c r="F612" s="94"/>
      <c r="G612" s="94"/>
    </row>
    <row r="613" spans="1:7" x14ac:dyDescent="0.25">
      <c r="A613" s="184" t="s">
        <v>719</v>
      </c>
      <c r="B613" s="185"/>
      <c r="C613" s="185"/>
      <c r="D613" s="185"/>
      <c r="E613" s="185"/>
      <c r="F613" s="95"/>
      <c r="G613" s="95"/>
    </row>
    <row r="614" spans="1:7" x14ac:dyDescent="0.25">
      <c r="A614" s="184" t="s">
        <v>720</v>
      </c>
      <c r="B614" s="185"/>
      <c r="C614" s="185"/>
      <c r="D614" s="185"/>
      <c r="E614" s="185"/>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86" t="s">
        <v>727</v>
      </c>
      <c r="B623" s="187"/>
      <c r="C623" s="187"/>
      <c r="D623" s="187"/>
      <c r="E623" s="187"/>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A614:E614"/>
    <mergeCell ref="A623:E623"/>
    <mergeCell ref="A414:A416"/>
    <mergeCell ref="E428:G428"/>
    <mergeCell ref="E437:G437"/>
    <mergeCell ref="A489:E489"/>
    <mergeCell ref="A612:E612"/>
    <mergeCell ref="A613:E613"/>
    <mergeCell ref="E413:G413"/>
    <mergeCell ref="A2:E2"/>
    <mergeCell ref="A280:E280"/>
    <mergeCell ref="A281:E281"/>
    <mergeCell ref="A282:E282"/>
    <mergeCell ref="A412:G412"/>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6"/>
  <sheetViews>
    <sheetView tabSelected="1" workbookViewId="0">
      <pane ySplit="3" topLeftCell="A4" activePane="bottomLeft" state="frozen"/>
      <selection pane="bottomLeft" activeCell="F8" sqref="F8"/>
    </sheetView>
  </sheetViews>
  <sheetFormatPr defaultRowHeight="12" x14ac:dyDescent="0.2"/>
  <cols>
    <col min="1" max="1" width="65.5703125" style="104" customWidth="1"/>
    <col min="2" max="4" width="12.7109375" style="121" hidden="1" customWidth="1"/>
    <col min="5" max="5" width="12.7109375" style="138" customWidth="1"/>
    <col min="6" max="6" width="12.7109375" style="175" customWidth="1"/>
    <col min="7" max="8" width="12.7109375" style="121" customWidth="1"/>
    <col min="9" max="9" width="9.140625" style="104"/>
    <col min="10" max="10" width="12.140625" style="104" bestFit="1" customWidth="1"/>
    <col min="11" max="16384" width="9.140625" style="104"/>
  </cols>
  <sheetData>
    <row r="1" spans="1:8" x14ac:dyDescent="0.2">
      <c r="A1" s="206" t="s">
        <v>500</v>
      </c>
      <c r="B1" s="206"/>
      <c r="C1" s="206"/>
      <c r="D1" s="206"/>
      <c r="E1" s="206"/>
      <c r="F1" s="206"/>
      <c r="G1" s="206"/>
      <c r="H1" s="206"/>
    </row>
    <row r="2" spans="1:8" x14ac:dyDescent="0.2">
      <c r="A2" s="206" t="s">
        <v>501</v>
      </c>
      <c r="B2" s="206"/>
      <c r="C2" s="206"/>
      <c r="D2" s="206"/>
      <c r="E2" s="206"/>
      <c r="F2" s="206"/>
      <c r="G2" s="206"/>
      <c r="H2" s="206"/>
    </row>
    <row r="3" spans="1:8" x14ac:dyDescent="0.2">
      <c r="A3" s="25"/>
      <c r="B3" s="116" t="s">
        <v>1</v>
      </c>
      <c r="C3" s="117" t="s">
        <v>2</v>
      </c>
      <c r="D3" s="117" t="s">
        <v>3</v>
      </c>
      <c r="E3" s="117" t="s">
        <v>4</v>
      </c>
      <c r="F3" s="163" t="s">
        <v>5</v>
      </c>
      <c r="G3" s="117" t="s">
        <v>6</v>
      </c>
      <c r="H3" s="117" t="s">
        <v>767</v>
      </c>
    </row>
    <row r="4" spans="1:8" x14ac:dyDescent="0.2">
      <c r="A4" s="22" t="s">
        <v>502</v>
      </c>
      <c r="B4" s="119"/>
      <c r="C4" s="118"/>
      <c r="D4" s="118"/>
      <c r="E4" s="118"/>
      <c r="F4" s="164"/>
      <c r="G4" s="118"/>
      <c r="H4" s="118"/>
    </row>
    <row r="5" spans="1:8" x14ac:dyDescent="0.2">
      <c r="A5" s="22" t="s">
        <v>503</v>
      </c>
      <c r="B5" s="119"/>
      <c r="C5" s="118"/>
      <c r="D5" s="118"/>
      <c r="E5" s="118"/>
      <c r="F5" s="164"/>
      <c r="G5" s="118"/>
      <c r="H5" s="118"/>
    </row>
    <row r="6" spans="1:8" x14ac:dyDescent="0.2">
      <c r="A6" s="109" t="s">
        <v>504</v>
      </c>
      <c r="B6" s="128">
        <v>6.0990000000000003E-3</v>
      </c>
      <c r="C6" s="129">
        <v>6.7089000000000011E-3</v>
      </c>
      <c r="D6" s="129">
        <v>7.3797900000000015E-3</v>
      </c>
      <c r="E6" s="129">
        <f>0.00737979*0.85</f>
        <v>6.2728214999999993E-3</v>
      </c>
      <c r="F6" s="165">
        <f>+E6*1.06</f>
        <v>6.6491907899999996E-3</v>
      </c>
      <c r="G6" s="129">
        <f t="shared" ref="G6:H6" si="0">+F6*1.06</f>
        <v>7.0481422374000001E-3</v>
      </c>
      <c r="H6" s="129">
        <f t="shared" si="0"/>
        <v>7.4710307716440005E-3</v>
      </c>
    </row>
    <row r="7" spans="1:8" x14ac:dyDescent="0.2">
      <c r="A7" s="109" t="s">
        <v>506</v>
      </c>
      <c r="B7" s="128">
        <v>8.2625400000000005E-3</v>
      </c>
      <c r="C7" s="129">
        <v>9.0887940000000007E-3</v>
      </c>
      <c r="D7" s="129">
        <v>9.9976734000000022E-3</v>
      </c>
      <c r="E7" s="129">
        <f>0.0099976734*0.85</f>
        <v>8.4980223900000002E-3</v>
      </c>
      <c r="F7" s="165">
        <f t="shared" ref="F7:H10" si="1">+E7*1.06</f>
        <v>9.0079037333999998E-3</v>
      </c>
      <c r="G7" s="129">
        <f t="shared" si="1"/>
        <v>9.5483779574040001E-3</v>
      </c>
      <c r="H7" s="129">
        <f t="shared" si="1"/>
        <v>1.012128063484824E-2</v>
      </c>
    </row>
    <row r="8" spans="1:8" x14ac:dyDescent="0.2">
      <c r="A8" s="109" t="s">
        <v>507</v>
      </c>
      <c r="B8" s="128">
        <v>2.8836500000000002E-3</v>
      </c>
      <c r="C8" s="129">
        <v>3.1720150000000003E-3</v>
      </c>
      <c r="D8" s="129">
        <v>3.4892165000000004E-3</v>
      </c>
      <c r="E8" s="129">
        <f>0.0034892165*0.85</f>
        <v>2.965834025E-3</v>
      </c>
      <c r="F8" s="165">
        <f t="shared" si="1"/>
        <v>3.1437840665000001E-3</v>
      </c>
      <c r="G8" s="129">
        <f t="shared" si="1"/>
        <v>3.3324111104900004E-3</v>
      </c>
      <c r="H8" s="129">
        <f t="shared" si="1"/>
        <v>3.5323557771194006E-3</v>
      </c>
    </row>
    <row r="9" spans="1:8" x14ac:dyDescent="0.2">
      <c r="A9" s="109" t="s">
        <v>508</v>
      </c>
      <c r="B9" s="128">
        <v>6.0990000000000003E-3</v>
      </c>
      <c r="C9" s="129">
        <v>6.7089000000000011E-3</v>
      </c>
      <c r="D9" s="129">
        <v>7.3797900000000015E-3</v>
      </c>
      <c r="E9" s="129">
        <f>0.00737979*0.85</f>
        <v>6.2728214999999993E-3</v>
      </c>
      <c r="F9" s="165">
        <f t="shared" si="1"/>
        <v>6.6491907899999996E-3</v>
      </c>
      <c r="G9" s="129">
        <f t="shared" si="1"/>
        <v>7.0481422374000001E-3</v>
      </c>
      <c r="H9" s="129">
        <f t="shared" si="1"/>
        <v>7.4710307716440005E-3</v>
      </c>
    </row>
    <row r="10" spans="1:8" x14ac:dyDescent="0.2">
      <c r="A10" s="109" t="s">
        <v>509</v>
      </c>
      <c r="B10" s="128">
        <v>1.317E-3</v>
      </c>
      <c r="C10" s="129">
        <v>1.4487000000000002E-3</v>
      </c>
      <c r="D10" s="129">
        <v>1.5935700000000003E-3</v>
      </c>
      <c r="E10" s="129">
        <v>1.1000000000000001E-3</v>
      </c>
      <c r="F10" s="165">
        <f t="shared" si="1"/>
        <v>1.1660000000000002E-3</v>
      </c>
      <c r="G10" s="129">
        <f t="shared" si="1"/>
        <v>1.2359600000000001E-3</v>
      </c>
      <c r="H10" s="129">
        <f t="shared" si="1"/>
        <v>1.3101176000000002E-3</v>
      </c>
    </row>
    <row r="11" spans="1:8" s="106" customFormat="1" hidden="1" x14ac:dyDescent="0.2">
      <c r="A11" s="127" t="s">
        <v>510</v>
      </c>
      <c r="B11" s="130">
        <v>1.5247500000000001E-3</v>
      </c>
      <c r="C11" s="130">
        <v>1.6772250000000003E-3</v>
      </c>
      <c r="D11" s="130">
        <v>1.8449475000000004E-3</v>
      </c>
      <c r="E11" s="130">
        <v>1.8449475000000004E-3</v>
      </c>
      <c r="F11" s="166"/>
      <c r="G11" s="130"/>
      <c r="H11" s="130"/>
    </row>
    <row r="12" spans="1:8" hidden="1" x14ac:dyDescent="0.2">
      <c r="A12" s="109" t="s">
        <v>512</v>
      </c>
      <c r="B12" s="128">
        <v>1.317E-3</v>
      </c>
      <c r="C12" s="129">
        <v>1.4487000000000002E-3</v>
      </c>
      <c r="D12" s="129">
        <v>1.5935700000000003E-3</v>
      </c>
      <c r="E12" s="129">
        <v>1.5935700000000003E-3</v>
      </c>
      <c r="F12" s="165"/>
      <c r="G12" s="129"/>
      <c r="H12" s="129"/>
    </row>
    <row r="13" spans="1:8" x14ac:dyDescent="0.2">
      <c r="A13" s="25"/>
      <c r="B13" s="118"/>
      <c r="C13" s="118"/>
      <c r="D13" s="118"/>
      <c r="E13" s="118"/>
      <c r="F13" s="164"/>
      <c r="G13" s="118"/>
      <c r="H13" s="118"/>
    </row>
    <row r="14" spans="1:8" x14ac:dyDescent="0.2">
      <c r="A14" s="25"/>
      <c r="B14" s="118"/>
      <c r="C14" s="118"/>
      <c r="D14" s="118"/>
      <c r="E14" s="118"/>
      <c r="F14" s="164"/>
      <c r="G14" s="118"/>
      <c r="H14" s="118"/>
    </row>
    <row r="15" spans="1:8" x14ac:dyDescent="0.2">
      <c r="A15" s="22" t="s">
        <v>514</v>
      </c>
      <c r="B15" s="118"/>
      <c r="C15" s="118"/>
      <c r="D15" s="118"/>
      <c r="E15" s="118"/>
      <c r="F15" s="164"/>
      <c r="G15" s="118"/>
      <c r="H15" s="118"/>
    </row>
    <row r="16" spans="1:8" x14ac:dyDescent="0.2">
      <c r="A16" s="25" t="s">
        <v>515</v>
      </c>
      <c r="B16" s="118"/>
      <c r="C16" s="118"/>
      <c r="D16" s="118"/>
      <c r="E16" s="118"/>
      <c r="F16" s="164"/>
      <c r="G16" s="118"/>
      <c r="H16" s="118"/>
    </row>
    <row r="17" spans="1:8" x14ac:dyDescent="0.2">
      <c r="A17" s="25"/>
      <c r="B17" s="118"/>
      <c r="C17" s="118"/>
      <c r="D17" s="118"/>
      <c r="E17" s="118"/>
      <c r="F17" s="164"/>
      <c r="G17" s="118"/>
      <c r="H17" s="118"/>
    </row>
    <row r="18" spans="1:8" x14ac:dyDescent="0.2">
      <c r="A18" s="22" t="s">
        <v>22</v>
      </c>
      <c r="B18" s="118"/>
      <c r="C18" s="118"/>
      <c r="D18" s="118"/>
      <c r="E18" s="118"/>
      <c r="F18" s="164"/>
      <c r="G18" s="118"/>
      <c r="H18" s="118"/>
    </row>
    <row r="19" spans="1:8" x14ac:dyDescent="0.2">
      <c r="A19" s="134" t="s">
        <v>735</v>
      </c>
      <c r="B19" s="118"/>
      <c r="C19" s="118"/>
      <c r="D19" s="118"/>
      <c r="E19" s="118"/>
      <c r="F19" s="164"/>
      <c r="G19" s="118"/>
      <c r="H19" s="118"/>
    </row>
    <row r="20" spans="1:8" x14ac:dyDescent="0.2">
      <c r="A20" s="110" t="s">
        <v>736</v>
      </c>
      <c r="B20" s="126">
        <v>31</v>
      </c>
      <c r="C20" s="120">
        <v>34</v>
      </c>
      <c r="D20" s="120">
        <v>37</v>
      </c>
      <c r="E20" s="120">
        <v>41</v>
      </c>
      <c r="F20" s="167">
        <f>+E20*1.06</f>
        <v>43.46</v>
      </c>
      <c r="G20" s="120">
        <f t="shared" ref="G20:H20" si="2">+F20*1.06</f>
        <v>46.067600000000006</v>
      </c>
      <c r="H20" s="120">
        <f t="shared" si="2"/>
        <v>48.831656000000009</v>
      </c>
    </row>
    <row r="21" spans="1:8" x14ac:dyDescent="0.2">
      <c r="A21" s="25"/>
      <c r="B21" s="119"/>
      <c r="C21" s="118"/>
      <c r="D21" s="118"/>
      <c r="E21" s="118"/>
      <c r="F21" s="164"/>
      <c r="G21" s="118"/>
      <c r="H21" s="118"/>
    </row>
    <row r="22" spans="1:8" x14ac:dyDescent="0.2">
      <c r="A22" s="40"/>
      <c r="B22" s="119"/>
      <c r="C22" s="119"/>
      <c r="D22" s="118"/>
      <c r="E22" s="118"/>
      <c r="F22" s="164"/>
      <c r="G22" s="118"/>
      <c r="H22" s="118"/>
    </row>
    <row r="23" spans="1:8" x14ac:dyDescent="0.2">
      <c r="A23" s="25"/>
      <c r="B23" s="118"/>
      <c r="C23" s="118"/>
      <c r="D23" s="118"/>
      <c r="E23" s="118"/>
      <c r="F23" s="164"/>
      <c r="G23" s="118"/>
      <c r="H23" s="118"/>
    </row>
    <row r="24" spans="1:8" x14ac:dyDescent="0.2">
      <c r="A24" s="22" t="s">
        <v>518</v>
      </c>
      <c r="B24" s="118"/>
      <c r="C24" s="118"/>
      <c r="D24" s="118"/>
      <c r="E24" s="118"/>
      <c r="F24" s="164"/>
      <c r="G24" s="118"/>
      <c r="H24" s="118"/>
    </row>
    <row r="25" spans="1:8" x14ac:dyDescent="0.2">
      <c r="A25" s="109" t="s">
        <v>519</v>
      </c>
      <c r="B25" s="131">
        <v>74.2</v>
      </c>
      <c r="C25" s="120">
        <v>81.599999999999994</v>
      </c>
      <c r="D25" s="120">
        <v>89.8</v>
      </c>
      <c r="E25" s="120">
        <v>98.8</v>
      </c>
      <c r="F25" s="167">
        <f>+E25*1.06</f>
        <v>104.72800000000001</v>
      </c>
      <c r="G25" s="120">
        <f t="shared" ref="G25:H25" si="3">+F25*1.06</f>
        <v>111.01168000000001</v>
      </c>
      <c r="H25" s="120">
        <f t="shared" si="3"/>
        <v>117.67238080000001</v>
      </c>
    </row>
    <row r="26" spans="1:8" x14ac:dyDescent="0.2">
      <c r="A26" s="109" t="s">
        <v>520</v>
      </c>
      <c r="B26" s="131">
        <v>100</v>
      </c>
      <c r="C26" s="120">
        <v>110</v>
      </c>
      <c r="D26" s="120">
        <v>121</v>
      </c>
      <c r="E26" s="120">
        <v>133.1</v>
      </c>
      <c r="F26" s="167">
        <f t="shared" ref="F26:H39" si="4">+E26*1.06</f>
        <v>141.08600000000001</v>
      </c>
      <c r="G26" s="120">
        <f t="shared" si="4"/>
        <v>149.55116000000001</v>
      </c>
      <c r="H26" s="120">
        <f t="shared" si="4"/>
        <v>158.52422960000001</v>
      </c>
    </row>
    <row r="27" spans="1:8" x14ac:dyDescent="0.2">
      <c r="A27" s="109" t="s">
        <v>521</v>
      </c>
      <c r="B27" s="131">
        <v>170.7</v>
      </c>
      <c r="C27" s="120">
        <v>187.8</v>
      </c>
      <c r="D27" s="120">
        <v>206.6</v>
      </c>
      <c r="E27" s="120">
        <v>227.3</v>
      </c>
      <c r="F27" s="167">
        <f t="shared" si="4"/>
        <v>240.93800000000002</v>
      </c>
      <c r="G27" s="120">
        <f t="shared" si="4"/>
        <v>255.39428000000004</v>
      </c>
      <c r="H27" s="120">
        <f t="shared" si="4"/>
        <v>270.71793680000007</v>
      </c>
    </row>
    <row r="28" spans="1:8" x14ac:dyDescent="0.2">
      <c r="A28" s="109" t="s">
        <v>522</v>
      </c>
      <c r="B28" s="131">
        <v>798</v>
      </c>
      <c r="C28" s="120">
        <v>877.8</v>
      </c>
      <c r="D28" s="120">
        <v>965.6</v>
      </c>
      <c r="E28" s="120">
        <v>1062.2</v>
      </c>
      <c r="F28" s="167">
        <f t="shared" si="4"/>
        <v>1125.932</v>
      </c>
      <c r="G28" s="120">
        <f t="shared" si="4"/>
        <v>1193.48792</v>
      </c>
      <c r="H28" s="120">
        <f t="shared" si="4"/>
        <v>1265.0971952</v>
      </c>
    </row>
    <row r="29" spans="1:8" x14ac:dyDescent="0.2">
      <c r="A29" s="109" t="s">
        <v>523</v>
      </c>
      <c r="B29" s="131">
        <v>798</v>
      </c>
      <c r="C29" s="120">
        <v>877.8</v>
      </c>
      <c r="D29" s="120">
        <v>965.6</v>
      </c>
      <c r="E29" s="120">
        <v>1062.2</v>
      </c>
      <c r="F29" s="167">
        <f t="shared" si="4"/>
        <v>1125.932</v>
      </c>
      <c r="G29" s="120">
        <f t="shared" si="4"/>
        <v>1193.48792</v>
      </c>
      <c r="H29" s="120">
        <f t="shared" si="4"/>
        <v>1265.0971952</v>
      </c>
    </row>
    <row r="30" spans="1:8" x14ac:dyDescent="0.2">
      <c r="A30" s="109" t="s">
        <v>524</v>
      </c>
      <c r="B30" s="131">
        <v>87.1</v>
      </c>
      <c r="C30" s="120">
        <v>95.8</v>
      </c>
      <c r="D30" s="120">
        <v>105.4</v>
      </c>
      <c r="E30" s="120">
        <v>115.9</v>
      </c>
      <c r="F30" s="167">
        <f t="shared" si="4"/>
        <v>122.85400000000001</v>
      </c>
      <c r="G30" s="120">
        <f t="shared" si="4"/>
        <v>130.22524000000001</v>
      </c>
      <c r="H30" s="120">
        <f t="shared" si="4"/>
        <v>138.03875440000002</v>
      </c>
    </row>
    <row r="31" spans="1:8" x14ac:dyDescent="0.2">
      <c r="A31" s="109" t="s">
        <v>525</v>
      </c>
      <c r="B31" s="131">
        <v>286</v>
      </c>
      <c r="C31" s="120">
        <v>314.60000000000002</v>
      </c>
      <c r="D31" s="120">
        <v>346.1</v>
      </c>
      <c r="E31" s="120">
        <v>380.7</v>
      </c>
      <c r="F31" s="167">
        <f t="shared" si="4"/>
        <v>403.54200000000003</v>
      </c>
      <c r="G31" s="120">
        <f t="shared" si="4"/>
        <v>427.75452000000007</v>
      </c>
      <c r="H31" s="120">
        <f t="shared" si="4"/>
        <v>453.41979120000008</v>
      </c>
    </row>
    <row r="32" spans="1:8" x14ac:dyDescent="0.2">
      <c r="A32" s="109" t="s">
        <v>526</v>
      </c>
      <c r="B32" s="131">
        <v>1041.5999999999999</v>
      </c>
      <c r="C32" s="120">
        <v>1145.8</v>
      </c>
      <c r="D32" s="120">
        <v>1260.4000000000001</v>
      </c>
      <c r="E32" s="120">
        <v>1386.4</v>
      </c>
      <c r="F32" s="167">
        <f t="shared" si="4"/>
        <v>1469.5840000000001</v>
      </c>
      <c r="G32" s="120">
        <f t="shared" si="4"/>
        <v>1557.7590400000001</v>
      </c>
      <c r="H32" s="120">
        <f t="shared" si="4"/>
        <v>1651.2245824000001</v>
      </c>
    </row>
    <row r="33" spans="1:8" x14ac:dyDescent="0.2">
      <c r="A33" s="109" t="s">
        <v>527</v>
      </c>
      <c r="B33" s="131">
        <v>2335.1999999999998</v>
      </c>
      <c r="C33" s="120">
        <v>2568.6999999999998</v>
      </c>
      <c r="D33" s="120">
        <v>2825.6</v>
      </c>
      <c r="E33" s="120">
        <v>3108.2</v>
      </c>
      <c r="F33" s="167">
        <f t="shared" si="4"/>
        <v>3294.692</v>
      </c>
      <c r="G33" s="120">
        <f t="shared" si="4"/>
        <v>3492.3735200000001</v>
      </c>
      <c r="H33" s="120">
        <f t="shared" si="4"/>
        <v>3701.9159312000002</v>
      </c>
    </row>
    <row r="34" spans="1:8" x14ac:dyDescent="0.2">
      <c r="A34" s="109" t="s">
        <v>528</v>
      </c>
      <c r="B34" s="131">
        <v>2335.1999999999998</v>
      </c>
      <c r="C34" s="120">
        <v>2568.6999999999998</v>
      </c>
      <c r="D34" s="120">
        <v>2825.6</v>
      </c>
      <c r="E34" s="120">
        <v>3108.2</v>
      </c>
      <c r="F34" s="167">
        <f t="shared" si="4"/>
        <v>3294.692</v>
      </c>
      <c r="G34" s="120">
        <f t="shared" si="4"/>
        <v>3492.3735200000001</v>
      </c>
      <c r="H34" s="120">
        <f t="shared" si="4"/>
        <v>3701.9159312000002</v>
      </c>
    </row>
    <row r="35" spans="1:8" x14ac:dyDescent="0.2">
      <c r="A35" s="109" t="s">
        <v>529</v>
      </c>
      <c r="B35" s="131">
        <v>1142.9000000000001</v>
      </c>
      <c r="C35" s="120">
        <v>1257.2</v>
      </c>
      <c r="D35" s="120">
        <v>1382.9</v>
      </c>
      <c r="E35" s="120">
        <v>1521.2</v>
      </c>
      <c r="F35" s="167">
        <f t="shared" si="4"/>
        <v>1612.4720000000002</v>
      </c>
      <c r="G35" s="120">
        <f t="shared" si="4"/>
        <v>1709.2203200000004</v>
      </c>
      <c r="H35" s="120">
        <f t="shared" si="4"/>
        <v>1811.7735392000004</v>
      </c>
    </row>
    <row r="36" spans="1:8" x14ac:dyDescent="0.2">
      <c r="A36" s="109" t="s">
        <v>530</v>
      </c>
      <c r="B36" s="131">
        <v>1142.9000000000001</v>
      </c>
      <c r="C36" s="120">
        <v>1257.2</v>
      </c>
      <c r="D36" s="120">
        <v>1382.9</v>
      </c>
      <c r="E36" s="120">
        <v>1521.2</v>
      </c>
      <c r="F36" s="167">
        <f t="shared" si="4"/>
        <v>1612.4720000000002</v>
      </c>
      <c r="G36" s="120">
        <f t="shared" si="4"/>
        <v>1709.2203200000004</v>
      </c>
      <c r="H36" s="120">
        <f t="shared" si="4"/>
        <v>1811.7735392000004</v>
      </c>
    </row>
    <row r="37" spans="1:8" x14ac:dyDescent="0.2">
      <c r="A37" s="109" t="s">
        <v>531</v>
      </c>
      <c r="B37" s="131">
        <v>706.2</v>
      </c>
      <c r="C37" s="120">
        <v>776.8</v>
      </c>
      <c r="D37" s="120">
        <v>854.5</v>
      </c>
      <c r="E37" s="120">
        <v>940</v>
      </c>
      <c r="F37" s="167">
        <f t="shared" si="4"/>
        <v>996.40000000000009</v>
      </c>
      <c r="G37" s="120">
        <f t="shared" si="4"/>
        <v>1056.1840000000002</v>
      </c>
      <c r="H37" s="120">
        <f t="shared" si="4"/>
        <v>1119.5550400000002</v>
      </c>
    </row>
    <row r="38" spans="1:8" x14ac:dyDescent="0.2">
      <c r="A38" s="109" t="s">
        <v>532</v>
      </c>
      <c r="B38" s="131">
        <v>389.6</v>
      </c>
      <c r="C38" s="120">
        <v>428.6</v>
      </c>
      <c r="D38" s="120">
        <v>471.5</v>
      </c>
      <c r="E38" s="120">
        <v>518.70000000000005</v>
      </c>
      <c r="F38" s="167">
        <f t="shared" si="4"/>
        <v>549.82200000000012</v>
      </c>
      <c r="G38" s="120">
        <f t="shared" si="4"/>
        <v>582.81132000000014</v>
      </c>
      <c r="H38" s="120">
        <f t="shared" si="4"/>
        <v>617.77999920000013</v>
      </c>
    </row>
    <row r="39" spans="1:8" x14ac:dyDescent="0.2">
      <c r="A39" s="109" t="s">
        <v>533</v>
      </c>
      <c r="B39" s="131">
        <v>62.4</v>
      </c>
      <c r="C39" s="120">
        <v>68.599999999999994</v>
      </c>
      <c r="D39" s="120">
        <v>75.5</v>
      </c>
      <c r="E39" s="120">
        <v>83.1</v>
      </c>
      <c r="F39" s="167">
        <f t="shared" si="4"/>
        <v>88.085999999999999</v>
      </c>
      <c r="G39" s="120">
        <f t="shared" si="4"/>
        <v>93.371160000000003</v>
      </c>
      <c r="H39" s="120">
        <f t="shared" si="4"/>
        <v>98.973429600000003</v>
      </c>
    </row>
    <row r="40" spans="1:8" x14ac:dyDescent="0.2">
      <c r="A40" s="25"/>
      <c r="B40" s="118"/>
      <c r="C40" s="118"/>
      <c r="D40" s="118"/>
      <c r="E40" s="118"/>
      <c r="F40" s="164"/>
      <c r="G40" s="118"/>
      <c r="H40" s="118"/>
    </row>
    <row r="41" spans="1:8" x14ac:dyDescent="0.2">
      <c r="A41" s="45" t="s">
        <v>534</v>
      </c>
      <c r="B41" s="118"/>
      <c r="C41" s="118"/>
      <c r="D41" s="118"/>
      <c r="E41" s="118"/>
      <c r="F41" s="164"/>
      <c r="G41" s="118"/>
      <c r="H41" s="118"/>
    </row>
    <row r="42" spans="1:8" x14ac:dyDescent="0.2">
      <c r="A42" s="132" t="s">
        <v>535</v>
      </c>
      <c r="B42" s="131">
        <v>2848.3</v>
      </c>
      <c r="C42" s="120">
        <v>3133</v>
      </c>
      <c r="D42" s="120">
        <v>3446</v>
      </c>
      <c r="E42" s="120">
        <v>3791</v>
      </c>
      <c r="F42" s="167">
        <f t="shared" ref="F42:H42" si="5">+E42*1.06</f>
        <v>4018.46</v>
      </c>
      <c r="G42" s="120">
        <f t="shared" si="5"/>
        <v>4259.5676000000003</v>
      </c>
      <c r="H42" s="120">
        <f t="shared" si="5"/>
        <v>4515.1416560000007</v>
      </c>
    </row>
    <row r="43" spans="1:8" x14ac:dyDescent="0.2">
      <c r="A43" s="132" t="s">
        <v>536</v>
      </c>
      <c r="B43" s="131">
        <v>213</v>
      </c>
      <c r="C43" s="120">
        <v>234</v>
      </c>
      <c r="D43" s="120">
        <v>257</v>
      </c>
      <c r="E43" s="120">
        <v>283</v>
      </c>
      <c r="F43" s="167">
        <f t="shared" ref="F43:H43" si="6">+E43*1.06</f>
        <v>299.98</v>
      </c>
      <c r="G43" s="120">
        <f t="shared" si="6"/>
        <v>317.97880000000004</v>
      </c>
      <c r="H43" s="120">
        <f t="shared" si="6"/>
        <v>337.05752800000005</v>
      </c>
    </row>
    <row r="44" spans="1:8" x14ac:dyDescent="0.2">
      <c r="A44" s="109" t="s">
        <v>537</v>
      </c>
      <c r="B44" s="131">
        <v>241.3</v>
      </c>
      <c r="C44" s="120">
        <v>265</v>
      </c>
      <c r="D44" s="120">
        <v>292</v>
      </c>
      <c r="E44" s="120">
        <v>321</v>
      </c>
      <c r="F44" s="167">
        <f t="shared" ref="F44:H44" si="7">+E44*1.06</f>
        <v>340.26</v>
      </c>
      <c r="G44" s="120">
        <f t="shared" si="7"/>
        <v>360.67560000000003</v>
      </c>
      <c r="H44" s="120">
        <f t="shared" si="7"/>
        <v>382.31613600000003</v>
      </c>
    </row>
    <row r="45" spans="1:8" x14ac:dyDescent="0.2">
      <c r="A45" s="109" t="s">
        <v>538</v>
      </c>
      <c r="B45" s="131">
        <v>77.7</v>
      </c>
      <c r="C45" s="120">
        <v>85</v>
      </c>
      <c r="D45" s="120">
        <v>94</v>
      </c>
      <c r="E45" s="120">
        <v>103</v>
      </c>
      <c r="F45" s="167">
        <f t="shared" ref="F45:H45" si="8">+E45*1.06</f>
        <v>109.18</v>
      </c>
      <c r="G45" s="120">
        <f t="shared" si="8"/>
        <v>115.73080000000002</v>
      </c>
      <c r="H45" s="120">
        <f t="shared" si="8"/>
        <v>122.67464800000002</v>
      </c>
    </row>
    <row r="46" spans="1:8" x14ac:dyDescent="0.2">
      <c r="A46" s="25"/>
      <c r="B46" s="118"/>
      <c r="C46" s="118"/>
      <c r="D46" s="118"/>
      <c r="E46" s="118"/>
      <c r="F46" s="164"/>
      <c r="G46" s="118"/>
      <c r="H46" s="118"/>
    </row>
    <row r="47" spans="1:8" x14ac:dyDescent="0.2">
      <c r="A47" s="47" t="s">
        <v>17</v>
      </c>
      <c r="B47" s="118"/>
      <c r="C47" s="118"/>
      <c r="D47" s="118"/>
      <c r="E47" s="118"/>
      <c r="F47" s="164"/>
      <c r="G47" s="118"/>
      <c r="H47" s="118"/>
    </row>
    <row r="48" spans="1:8" x14ac:dyDescent="0.2">
      <c r="A48" s="109" t="s">
        <v>539</v>
      </c>
      <c r="B48" s="120">
        <v>42.4</v>
      </c>
      <c r="C48" s="120">
        <v>46.6</v>
      </c>
      <c r="D48" s="120">
        <v>51.3</v>
      </c>
      <c r="E48" s="120">
        <v>56.4</v>
      </c>
      <c r="F48" s="167">
        <f t="shared" ref="F48:H48" si="9">+E48*1.06</f>
        <v>59.783999999999999</v>
      </c>
      <c r="G48" s="120">
        <f t="shared" si="9"/>
        <v>63.371040000000001</v>
      </c>
      <c r="H48" s="120">
        <f t="shared" si="9"/>
        <v>67.173302399999997</v>
      </c>
    </row>
    <row r="49" spans="1:8" x14ac:dyDescent="0.2">
      <c r="A49" s="109" t="s">
        <v>540</v>
      </c>
      <c r="B49" s="120">
        <v>69.400000000000006</v>
      </c>
      <c r="C49" s="120">
        <v>76.3</v>
      </c>
      <c r="D49" s="120">
        <v>83.9</v>
      </c>
      <c r="E49" s="120">
        <v>92.3</v>
      </c>
      <c r="F49" s="167">
        <f t="shared" ref="F49:H49" si="10">+E49*1.06</f>
        <v>97.838000000000008</v>
      </c>
      <c r="G49" s="120">
        <f t="shared" si="10"/>
        <v>103.70828000000002</v>
      </c>
      <c r="H49" s="120">
        <f t="shared" si="10"/>
        <v>109.93077680000002</v>
      </c>
    </row>
    <row r="50" spans="1:8" x14ac:dyDescent="0.2">
      <c r="A50" s="109" t="s">
        <v>541</v>
      </c>
      <c r="B50" s="120">
        <v>47.1</v>
      </c>
      <c r="C50" s="120">
        <v>51.8</v>
      </c>
      <c r="D50" s="120">
        <v>57</v>
      </c>
      <c r="E50" s="120">
        <v>62.7</v>
      </c>
      <c r="F50" s="167">
        <f t="shared" ref="F50:H50" si="11">+E50*1.06</f>
        <v>66.462000000000003</v>
      </c>
      <c r="G50" s="120">
        <f t="shared" si="11"/>
        <v>70.449720000000013</v>
      </c>
      <c r="H50" s="120">
        <f t="shared" si="11"/>
        <v>74.67670320000002</v>
      </c>
    </row>
    <row r="51" spans="1:8" x14ac:dyDescent="0.2">
      <c r="A51" s="25"/>
      <c r="B51" s="118"/>
      <c r="C51" s="118"/>
      <c r="D51" s="118"/>
      <c r="E51" s="118"/>
      <c r="F51" s="164"/>
      <c r="G51" s="118"/>
      <c r="H51" s="118"/>
    </row>
    <row r="52" spans="1:8" x14ac:dyDescent="0.2">
      <c r="A52" s="25"/>
      <c r="B52" s="118"/>
      <c r="C52" s="118"/>
      <c r="D52" s="118"/>
      <c r="E52" s="118"/>
      <c r="F52" s="164"/>
      <c r="G52" s="118"/>
      <c r="H52" s="118"/>
    </row>
    <row r="53" spans="1:8" x14ac:dyDescent="0.2">
      <c r="A53" s="25"/>
      <c r="B53" s="118"/>
      <c r="C53" s="118"/>
      <c r="D53" s="118"/>
      <c r="E53" s="118"/>
      <c r="F53" s="164"/>
      <c r="G53" s="118"/>
      <c r="H53" s="118"/>
    </row>
    <row r="54" spans="1:8" x14ac:dyDescent="0.2">
      <c r="A54" s="47" t="s">
        <v>20</v>
      </c>
      <c r="B54" s="118"/>
      <c r="C54" s="118"/>
      <c r="D54" s="118"/>
      <c r="E54" s="118"/>
      <c r="F54" s="164"/>
      <c r="G54" s="118"/>
      <c r="H54" s="118"/>
    </row>
    <row r="55" spans="1:8" x14ac:dyDescent="0.2">
      <c r="A55" s="25" t="s">
        <v>542</v>
      </c>
      <c r="B55" s="118"/>
      <c r="C55" s="118"/>
      <c r="D55" s="118"/>
      <c r="E55" s="118"/>
      <c r="F55" s="164"/>
      <c r="G55" s="118"/>
      <c r="H55" s="118"/>
    </row>
    <row r="56" spans="1:8" x14ac:dyDescent="0.2">
      <c r="A56" s="109" t="s">
        <v>543</v>
      </c>
      <c r="B56" s="120">
        <v>7</v>
      </c>
      <c r="C56" s="120">
        <v>7.7</v>
      </c>
      <c r="D56" s="120">
        <v>8.5</v>
      </c>
      <c r="E56" s="120">
        <v>9.4</v>
      </c>
      <c r="F56" s="167">
        <f t="shared" ref="F56:H56" si="12">+E56*1.06</f>
        <v>9.9640000000000004</v>
      </c>
      <c r="G56" s="120">
        <f t="shared" si="12"/>
        <v>10.56184</v>
      </c>
      <c r="H56" s="120">
        <f t="shared" si="12"/>
        <v>11.1955504</v>
      </c>
    </row>
    <row r="57" spans="1:8" x14ac:dyDescent="0.2">
      <c r="A57" s="109" t="s">
        <v>544</v>
      </c>
      <c r="B57" s="120">
        <v>7</v>
      </c>
      <c r="C57" s="120">
        <v>10</v>
      </c>
      <c r="D57" s="120">
        <v>11</v>
      </c>
      <c r="E57" s="120">
        <v>12.1</v>
      </c>
      <c r="F57" s="167">
        <f t="shared" ref="F57:H57" si="13">+E57*1.06</f>
        <v>12.826000000000001</v>
      </c>
      <c r="G57" s="120">
        <f t="shared" si="13"/>
        <v>13.595560000000001</v>
      </c>
      <c r="H57" s="120">
        <f t="shared" si="13"/>
        <v>14.411293600000002</v>
      </c>
    </row>
    <row r="58" spans="1:8" x14ac:dyDescent="0.2">
      <c r="A58" s="109" t="s">
        <v>545</v>
      </c>
      <c r="B58" s="120">
        <v>7</v>
      </c>
      <c r="C58" s="120">
        <v>13</v>
      </c>
      <c r="D58" s="120">
        <v>14.3</v>
      </c>
      <c r="E58" s="120">
        <v>15.7</v>
      </c>
      <c r="F58" s="167">
        <f t="shared" ref="F58:H58" si="14">+E58*1.06</f>
        <v>16.641999999999999</v>
      </c>
      <c r="G58" s="120">
        <f t="shared" si="14"/>
        <v>17.640519999999999</v>
      </c>
      <c r="H58" s="120">
        <f t="shared" si="14"/>
        <v>18.6989512</v>
      </c>
    </row>
    <row r="59" spans="1:8" x14ac:dyDescent="0.2">
      <c r="A59" s="109" t="s">
        <v>546</v>
      </c>
      <c r="B59" s="120">
        <v>7</v>
      </c>
      <c r="C59" s="120">
        <v>15</v>
      </c>
      <c r="D59" s="120">
        <v>16.5</v>
      </c>
      <c r="E59" s="120">
        <v>18.2</v>
      </c>
      <c r="F59" s="167">
        <f t="shared" ref="F59:H59" si="15">+E59*1.06</f>
        <v>19.292000000000002</v>
      </c>
      <c r="G59" s="120">
        <f t="shared" si="15"/>
        <v>20.449520000000003</v>
      </c>
      <c r="H59" s="120">
        <f t="shared" si="15"/>
        <v>21.676491200000005</v>
      </c>
    </row>
    <row r="60" spans="1:8" x14ac:dyDescent="0.2">
      <c r="A60" s="109" t="s">
        <v>547</v>
      </c>
      <c r="B60" s="120">
        <v>7</v>
      </c>
      <c r="C60" s="120">
        <v>18</v>
      </c>
      <c r="D60" s="120">
        <v>19.8</v>
      </c>
      <c r="E60" s="120">
        <v>21.8</v>
      </c>
      <c r="F60" s="167">
        <f t="shared" ref="F60:H60" si="16">+E60*1.06</f>
        <v>23.108000000000001</v>
      </c>
      <c r="G60" s="120">
        <f t="shared" si="16"/>
        <v>24.494480000000003</v>
      </c>
      <c r="H60" s="120">
        <f t="shared" si="16"/>
        <v>25.964148800000004</v>
      </c>
    </row>
    <row r="61" spans="1:8" x14ac:dyDescent="0.2">
      <c r="A61" s="109" t="s">
        <v>548</v>
      </c>
      <c r="B61" s="120">
        <v>7</v>
      </c>
      <c r="C61" s="120">
        <v>21.6</v>
      </c>
      <c r="D61" s="120">
        <v>23.8</v>
      </c>
      <c r="E61" s="120">
        <v>26.2</v>
      </c>
      <c r="F61" s="167">
        <f t="shared" ref="F61:H61" si="17">+E61*1.06</f>
        <v>27.772000000000002</v>
      </c>
      <c r="G61" s="120">
        <f t="shared" si="17"/>
        <v>29.438320000000004</v>
      </c>
      <c r="H61" s="120">
        <f t="shared" si="17"/>
        <v>31.204619200000007</v>
      </c>
    </row>
    <row r="62" spans="1:8" x14ac:dyDescent="0.2">
      <c r="A62" s="109" t="s">
        <v>549</v>
      </c>
      <c r="B62" s="120">
        <v>19.5</v>
      </c>
      <c r="C62" s="120">
        <v>30</v>
      </c>
      <c r="D62" s="120">
        <v>33</v>
      </c>
      <c r="E62" s="120">
        <v>36.299999999999997</v>
      </c>
      <c r="F62" s="167">
        <f t="shared" ref="F62:H62" si="18">+E62*1.06</f>
        <v>38.478000000000002</v>
      </c>
      <c r="G62" s="120">
        <f t="shared" si="18"/>
        <v>40.786680000000004</v>
      </c>
      <c r="H62" s="120">
        <f t="shared" si="18"/>
        <v>43.233880800000009</v>
      </c>
    </row>
    <row r="63" spans="1:8" x14ac:dyDescent="0.2">
      <c r="A63" s="25"/>
      <c r="B63" s="118"/>
      <c r="C63" s="118"/>
      <c r="D63" s="118"/>
      <c r="E63" s="118"/>
      <c r="F63" s="164"/>
      <c r="G63" s="118"/>
      <c r="H63" s="118"/>
    </row>
    <row r="64" spans="1:8" x14ac:dyDescent="0.2">
      <c r="A64" s="25"/>
      <c r="B64" s="118"/>
      <c r="C64" s="118"/>
      <c r="D64" s="118"/>
      <c r="E64" s="118"/>
      <c r="F64" s="164"/>
      <c r="G64" s="118"/>
      <c r="H64" s="118"/>
    </row>
    <row r="65" spans="1:8" x14ac:dyDescent="0.2">
      <c r="A65" s="22" t="s">
        <v>550</v>
      </c>
      <c r="B65" s="118"/>
      <c r="C65" s="118"/>
      <c r="D65" s="118"/>
      <c r="E65" s="118"/>
      <c r="F65" s="164"/>
      <c r="G65" s="118"/>
      <c r="H65" s="118"/>
    </row>
    <row r="66" spans="1:8" x14ac:dyDescent="0.2">
      <c r="A66" s="109" t="s">
        <v>543</v>
      </c>
      <c r="B66" s="120">
        <v>7</v>
      </c>
      <c r="C66" s="120">
        <v>7.7</v>
      </c>
      <c r="D66" s="120">
        <v>8.5</v>
      </c>
      <c r="E66" s="120">
        <v>9.4</v>
      </c>
      <c r="F66" s="167">
        <f t="shared" ref="F66:H66" si="19">+E66*1.06</f>
        <v>9.9640000000000004</v>
      </c>
      <c r="G66" s="120">
        <f t="shared" si="19"/>
        <v>10.56184</v>
      </c>
      <c r="H66" s="120">
        <f t="shared" si="19"/>
        <v>11.1955504</v>
      </c>
    </row>
    <row r="67" spans="1:8" x14ac:dyDescent="0.2">
      <c r="A67" s="109" t="s">
        <v>544</v>
      </c>
      <c r="B67" s="120">
        <v>7</v>
      </c>
      <c r="C67" s="120">
        <v>10</v>
      </c>
      <c r="D67" s="120">
        <v>11</v>
      </c>
      <c r="E67" s="120">
        <v>12.1</v>
      </c>
      <c r="F67" s="167">
        <f t="shared" ref="F67:H67" si="20">+E67*1.06</f>
        <v>12.826000000000001</v>
      </c>
      <c r="G67" s="120">
        <f t="shared" si="20"/>
        <v>13.595560000000001</v>
      </c>
      <c r="H67" s="120">
        <f t="shared" si="20"/>
        <v>14.411293600000002</v>
      </c>
    </row>
    <row r="68" spans="1:8" x14ac:dyDescent="0.2">
      <c r="A68" s="109" t="s">
        <v>545</v>
      </c>
      <c r="B68" s="120">
        <v>7</v>
      </c>
      <c r="C68" s="120">
        <v>13</v>
      </c>
      <c r="D68" s="120">
        <v>14.3</v>
      </c>
      <c r="E68" s="120">
        <v>15.7</v>
      </c>
      <c r="F68" s="167">
        <f t="shared" ref="F68:H68" si="21">+E68*1.06</f>
        <v>16.641999999999999</v>
      </c>
      <c r="G68" s="120">
        <f t="shared" si="21"/>
        <v>17.640519999999999</v>
      </c>
      <c r="H68" s="120">
        <f t="shared" si="21"/>
        <v>18.6989512</v>
      </c>
    </row>
    <row r="69" spans="1:8" x14ac:dyDescent="0.2">
      <c r="A69" s="109" t="s">
        <v>546</v>
      </c>
      <c r="B69" s="120">
        <v>7</v>
      </c>
      <c r="C69" s="120">
        <v>15</v>
      </c>
      <c r="D69" s="120">
        <v>16.5</v>
      </c>
      <c r="E69" s="120">
        <v>18.2</v>
      </c>
      <c r="F69" s="167">
        <f t="shared" ref="F69:H69" si="22">+E69*1.06</f>
        <v>19.292000000000002</v>
      </c>
      <c r="G69" s="120">
        <f t="shared" si="22"/>
        <v>20.449520000000003</v>
      </c>
      <c r="H69" s="120">
        <f t="shared" si="22"/>
        <v>21.676491200000005</v>
      </c>
    </row>
    <row r="70" spans="1:8" x14ac:dyDescent="0.2">
      <c r="A70" s="109" t="s">
        <v>547</v>
      </c>
      <c r="B70" s="120">
        <v>7</v>
      </c>
      <c r="C70" s="120">
        <v>18</v>
      </c>
      <c r="D70" s="120">
        <v>19.8</v>
      </c>
      <c r="E70" s="120">
        <v>21.8</v>
      </c>
      <c r="F70" s="167">
        <f t="shared" ref="F70:H70" si="23">+E70*1.06</f>
        <v>23.108000000000001</v>
      </c>
      <c r="G70" s="120">
        <f t="shared" si="23"/>
        <v>24.494480000000003</v>
      </c>
      <c r="H70" s="120">
        <f t="shared" si="23"/>
        <v>25.964148800000004</v>
      </c>
    </row>
    <row r="71" spans="1:8" x14ac:dyDescent="0.2">
      <c r="A71" s="109" t="s">
        <v>548</v>
      </c>
      <c r="B71" s="120">
        <v>7</v>
      </c>
      <c r="C71" s="120">
        <v>21.6</v>
      </c>
      <c r="D71" s="120">
        <v>23.8</v>
      </c>
      <c r="E71" s="120">
        <v>26.2</v>
      </c>
      <c r="F71" s="167">
        <f t="shared" ref="F71:H71" si="24">+E71*1.06</f>
        <v>27.772000000000002</v>
      </c>
      <c r="G71" s="120">
        <f t="shared" si="24"/>
        <v>29.438320000000004</v>
      </c>
      <c r="H71" s="120">
        <f t="shared" si="24"/>
        <v>31.204619200000007</v>
      </c>
    </row>
    <row r="72" spans="1:8" x14ac:dyDescent="0.2">
      <c r="A72" s="109" t="s">
        <v>549</v>
      </c>
      <c r="B72" s="120">
        <v>24.2</v>
      </c>
      <c r="C72" s="120">
        <v>50</v>
      </c>
      <c r="D72" s="120">
        <v>55</v>
      </c>
      <c r="E72" s="120">
        <v>61</v>
      </c>
      <c r="F72" s="167">
        <f t="shared" ref="F72:H72" si="25">+E72*1.06</f>
        <v>64.66</v>
      </c>
      <c r="G72" s="120">
        <f t="shared" si="25"/>
        <v>68.539599999999993</v>
      </c>
      <c r="H72" s="120">
        <f t="shared" si="25"/>
        <v>72.651975999999991</v>
      </c>
    </row>
    <row r="73" spans="1:8" x14ac:dyDescent="0.2">
      <c r="A73" s="25"/>
      <c r="B73" s="118"/>
      <c r="C73" s="118"/>
      <c r="D73" s="118"/>
      <c r="E73" s="118"/>
      <c r="F73" s="164"/>
      <c r="G73" s="118"/>
      <c r="H73" s="118"/>
    </row>
    <row r="74" spans="1:8" x14ac:dyDescent="0.2">
      <c r="A74" s="22" t="s">
        <v>551</v>
      </c>
      <c r="B74" s="118"/>
      <c r="C74" s="118"/>
      <c r="D74" s="118"/>
      <c r="E74" s="118"/>
      <c r="F74" s="164"/>
      <c r="G74" s="118"/>
      <c r="H74" s="118"/>
    </row>
    <row r="75" spans="1:8" x14ac:dyDescent="0.2">
      <c r="A75" s="109" t="s">
        <v>552</v>
      </c>
      <c r="B75" s="120">
        <v>287</v>
      </c>
      <c r="C75" s="120">
        <v>316</v>
      </c>
      <c r="D75" s="120">
        <v>348</v>
      </c>
      <c r="E75" s="120">
        <v>383</v>
      </c>
      <c r="F75" s="167">
        <v>406</v>
      </c>
      <c r="G75" s="120">
        <v>430</v>
      </c>
      <c r="H75" s="120">
        <v>455</v>
      </c>
    </row>
    <row r="76" spans="1:8" x14ac:dyDescent="0.2">
      <c r="A76" s="25"/>
      <c r="B76" s="118"/>
      <c r="C76" s="118"/>
      <c r="D76" s="118"/>
      <c r="E76" s="118"/>
      <c r="F76" s="164"/>
      <c r="G76" s="118"/>
      <c r="H76" s="118"/>
    </row>
    <row r="77" spans="1:8" x14ac:dyDescent="0.2">
      <c r="A77" s="22" t="s">
        <v>553</v>
      </c>
      <c r="B77" s="118"/>
      <c r="C77" s="118"/>
      <c r="D77" s="118"/>
      <c r="E77" s="118"/>
      <c r="F77" s="164"/>
      <c r="G77" s="118"/>
      <c r="H77" s="118"/>
    </row>
    <row r="78" spans="1:8" x14ac:dyDescent="0.2">
      <c r="A78" s="207" t="s">
        <v>737</v>
      </c>
      <c r="B78" s="207"/>
      <c r="C78" s="207"/>
      <c r="D78" s="207"/>
      <c r="E78" s="207"/>
      <c r="F78" s="207"/>
      <c r="G78" s="207"/>
      <c r="H78" s="104"/>
    </row>
    <row r="79" spans="1:8" x14ac:dyDescent="0.2">
      <c r="A79" s="25"/>
      <c r="B79" s="118"/>
      <c r="C79" s="118"/>
      <c r="D79" s="118"/>
      <c r="E79" s="118"/>
      <c r="F79" s="164"/>
      <c r="G79" s="118"/>
      <c r="H79" s="118"/>
    </row>
    <row r="80" spans="1:8" x14ac:dyDescent="0.2">
      <c r="A80" s="22" t="s">
        <v>557</v>
      </c>
      <c r="B80" s="118"/>
      <c r="C80" s="118"/>
      <c r="D80" s="118"/>
      <c r="E80" s="118"/>
      <c r="F80" s="164"/>
      <c r="G80" s="118"/>
      <c r="H80" s="118"/>
    </row>
    <row r="81" spans="1:8" x14ac:dyDescent="0.2">
      <c r="A81" s="109" t="s">
        <v>558</v>
      </c>
      <c r="B81" s="120">
        <v>287.5</v>
      </c>
      <c r="C81" s="120">
        <v>316</v>
      </c>
      <c r="D81" s="120">
        <v>348</v>
      </c>
      <c r="E81" s="120">
        <v>383</v>
      </c>
      <c r="F81" s="167">
        <f t="shared" ref="F81:H81" si="26">+E81*1.06</f>
        <v>405.98</v>
      </c>
      <c r="G81" s="120">
        <f t="shared" si="26"/>
        <v>430.33880000000005</v>
      </c>
      <c r="H81" s="120">
        <f t="shared" si="26"/>
        <v>456.15912800000007</v>
      </c>
    </row>
    <row r="82" spans="1:8" x14ac:dyDescent="0.2">
      <c r="A82" s="25"/>
      <c r="B82" s="118"/>
      <c r="C82" s="118"/>
      <c r="D82" s="118"/>
      <c r="E82" s="118"/>
      <c r="F82" s="164"/>
      <c r="G82" s="118"/>
      <c r="H82" s="118"/>
    </row>
    <row r="83" spans="1:8" x14ac:dyDescent="0.2">
      <c r="A83" s="22" t="s">
        <v>559</v>
      </c>
      <c r="B83" s="118"/>
      <c r="C83" s="118"/>
      <c r="D83" s="118"/>
      <c r="E83" s="118"/>
      <c r="F83" s="164"/>
      <c r="G83" s="118"/>
      <c r="H83" s="118"/>
    </row>
    <row r="84" spans="1:8" x14ac:dyDescent="0.2">
      <c r="A84" s="109" t="s">
        <v>560</v>
      </c>
      <c r="B84" s="120">
        <v>172.3</v>
      </c>
      <c r="C84" s="120">
        <v>190</v>
      </c>
      <c r="D84" s="120">
        <v>209</v>
      </c>
      <c r="E84" s="120">
        <v>230</v>
      </c>
      <c r="F84" s="167">
        <f t="shared" ref="F84:H84" si="27">+E84*1.06</f>
        <v>243.8</v>
      </c>
      <c r="G84" s="120">
        <f t="shared" si="27"/>
        <v>258.428</v>
      </c>
      <c r="H84" s="120">
        <f t="shared" si="27"/>
        <v>273.93368000000004</v>
      </c>
    </row>
    <row r="85" spans="1:8" x14ac:dyDescent="0.2">
      <c r="A85" s="25"/>
      <c r="B85" s="118"/>
      <c r="C85" s="118"/>
      <c r="D85" s="118"/>
      <c r="E85" s="118"/>
      <c r="F85" s="164"/>
      <c r="G85" s="118"/>
      <c r="H85" s="118"/>
    </row>
    <row r="86" spans="1:8" ht="28.5" customHeight="1" x14ac:dyDescent="0.2">
      <c r="A86" s="203" t="s">
        <v>738</v>
      </c>
      <c r="B86" s="203"/>
      <c r="C86" s="203"/>
      <c r="D86" s="203"/>
      <c r="E86" s="203"/>
      <c r="F86" s="203"/>
      <c r="G86" s="203"/>
      <c r="H86" s="104"/>
    </row>
    <row r="87" spans="1:8" x14ac:dyDescent="0.2">
      <c r="A87" s="25"/>
      <c r="B87" s="118"/>
      <c r="C87" s="118"/>
      <c r="D87" s="118"/>
      <c r="E87" s="118"/>
      <c r="F87" s="164"/>
      <c r="G87" s="118"/>
      <c r="H87" s="118"/>
    </row>
    <row r="88" spans="1:8" x14ac:dyDescent="0.2">
      <c r="A88" s="22" t="s">
        <v>565</v>
      </c>
      <c r="B88" s="118"/>
      <c r="C88" s="118"/>
      <c r="D88" s="118"/>
      <c r="E88" s="118"/>
      <c r="F88" s="164"/>
      <c r="G88" s="118"/>
      <c r="H88" s="118"/>
    </row>
    <row r="89" spans="1:8" ht="27.75" customHeight="1" x14ac:dyDescent="0.2">
      <c r="A89" s="203" t="s">
        <v>739</v>
      </c>
      <c r="B89" s="203"/>
      <c r="C89" s="203"/>
      <c r="D89" s="203"/>
      <c r="E89" s="203"/>
      <c r="F89" s="203"/>
      <c r="G89" s="203"/>
      <c r="H89" s="104"/>
    </row>
    <row r="90" spans="1:8" x14ac:dyDescent="0.2">
      <c r="A90" s="25"/>
      <c r="B90" s="118"/>
      <c r="C90" s="118"/>
      <c r="D90" s="118"/>
      <c r="E90" s="118"/>
      <c r="F90" s="164"/>
      <c r="G90" s="118"/>
      <c r="H90" s="118"/>
    </row>
    <row r="91" spans="1:8" x14ac:dyDescent="0.2">
      <c r="A91" s="22" t="s">
        <v>571</v>
      </c>
      <c r="B91" s="118"/>
      <c r="C91" s="118"/>
      <c r="D91" s="118"/>
      <c r="E91" s="118"/>
      <c r="F91" s="164"/>
      <c r="G91" s="118"/>
      <c r="H91" s="118"/>
    </row>
    <row r="92" spans="1:8" x14ac:dyDescent="0.2">
      <c r="A92" s="109" t="s">
        <v>572</v>
      </c>
      <c r="B92" s="120">
        <v>172.3</v>
      </c>
      <c r="C92" s="120">
        <v>190</v>
      </c>
      <c r="D92" s="120">
        <v>209</v>
      </c>
      <c r="E92" s="120">
        <v>230</v>
      </c>
      <c r="F92" s="167">
        <f t="shared" ref="F92:H92" si="28">+E92*1.06</f>
        <v>243.8</v>
      </c>
      <c r="G92" s="120">
        <f t="shared" si="28"/>
        <v>258.428</v>
      </c>
      <c r="H92" s="120">
        <f t="shared" si="28"/>
        <v>273.93368000000004</v>
      </c>
    </row>
    <row r="93" spans="1:8" x14ac:dyDescent="0.2">
      <c r="A93" s="107"/>
      <c r="B93" s="118"/>
      <c r="C93" s="118"/>
      <c r="D93" s="118"/>
      <c r="E93" s="118"/>
      <c r="F93" s="164"/>
      <c r="G93" s="118"/>
      <c r="H93" s="118"/>
    </row>
    <row r="94" spans="1:8" x14ac:dyDescent="0.2">
      <c r="A94" s="108" t="s">
        <v>729</v>
      </c>
      <c r="B94" s="118"/>
      <c r="C94" s="118"/>
      <c r="D94" s="118"/>
      <c r="E94" s="118"/>
      <c r="F94" s="164"/>
      <c r="G94" s="118"/>
      <c r="H94" s="118"/>
    </row>
    <row r="95" spans="1:8" x14ac:dyDescent="0.2">
      <c r="A95" s="108" t="s">
        <v>730</v>
      </c>
      <c r="B95" s="118"/>
      <c r="C95" s="118"/>
      <c r="D95" s="118"/>
      <c r="E95" s="118"/>
      <c r="F95" s="164"/>
      <c r="G95" s="118"/>
      <c r="H95" s="118"/>
    </row>
    <row r="96" spans="1:8" x14ac:dyDescent="0.2">
      <c r="A96" s="108" t="s">
        <v>731</v>
      </c>
      <c r="B96" s="118"/>
      <c r="C96" s="118"/>
      <c r="D96" s="118"/>
      <c r="E96" s="118"/>
      <c r="F96" s="164"/>
      <c r="G96" s="118"/>
      <c r="H96" s="118"/>
    </row>
    <row r="97" spans="1:8" x14ac:dyDescent="0.2">
      <c r="A97" s="108" t="s">
        <v>732</v>
      </c>
      <c r="B97" s="118"/>
      <c r="C97" s="118"/>
      <c r="D97" s="118"/>
      <c r="E97" s="118"/>
      <c r="F97" s="164"/>
      <c r="G97" s="118"/>
      <c r="H97" s="118"/>
    </row>
    <row r="98" spans="1:8" x14ac:dyDescent="0.2">
      <c r="A98" s="108" t="s">
        <v>733</v>
      </c>
      <c r="B98" s="118"/>
      <c r="C98" s="118"/>
      <c r="D98" s="118"/>
      <c r="E98" s="118"/>
      <c r="F98" s="164"/>
      <c r="G98" s="118"/>
      <c r="H98" s="118"/>
    </row>
    <row r="99" spans="1:8" x14ac:dyDescent="0.2">
      <c r="A99" s="107"/>
      <c r="B99" s="118"/>
      <c r="C99" s="118"/>
      <c r="D99" s="118"/>
      <c r="E99" s="118"/>
      <c r="F99" s="164"/>
      <c r="G99" s="118"/>
      <c r="H99" s="118"/>
    </row>
    <row r="100" spans="1:8" x14ac:dyDescent="0.2">
      <c r="A100" s="135" t="s">
        <v>578</v>
      </c>
      <c r="B100" s="198" t="s">
        <v>579</v>
      </c>
      <c r="C100" s="198"/>
      <c r="D100" s="198"/>
      <c r="E100" s="198"/>
      <c r="F100" s="198"/>
      <c r="G100" s="198"/>
      <c r="H100" s="104"/>
    </row>
    <row r="101" spans="1:8" x14ac:dyDescent="0.2">
      <c r="A101" s="25"/>
      <c r="B101" s="118"/>
      <c r="C101" s="118"/>
      <c r="D101" s="118"/>
      <c r="E101" s="118"/>
      <c r="F101" s="164"/>
      <c r="G101" s="118"/>
      <c r="H101" s="118"/>
    </row>
    <row r="102" spans="1:8" x14ac:dyDescent="0.2">
      <c r="A102" s="22" t="s">
        <v>745</v>
      </c>
      <c r="B102" s="118"/>
      <c r="C102" s="118"/>
      <c r="D102" s="118"/>
      <c r="E102" s="118"/>
      <c r="F102" s="164"/>
      <c r="G102" s="118"/>
      <c r="H102" s="118"/>
    </row>
    <row r="103" spans="1:8" ht="13.5" customHeight="1" x14ac:dyDescent="0.2">
      <c r="A103" s="194" t="s">
        <v>743</v>
      </c>
      <c r="B103" s="194"/>
      <c r="C103" s="194"/>
      <c r="D103" s="194"/>
      <c r="E103" s="194"/>
      <c r="F103" s="194"/>
      <c r="G103" s="194"/>
      <c r="H103" s="104"/>
    </row>
    <row r="104" spans="1:8" x14ac:dyDescent="0.2">
      <c r="A104" s="22"/>
      <c r="B104" s="118"/>
      <c r="C104" s="118"/>
      <c r="D104" s="118"/>
      <c r="E104" s="118"/>
      <c r="F104" s="164"/>
      <c r="G104" s="118"/>
      <c r="H104" s="118"/>
    </row>
    <row r="105" spans="1:8" x14ac:dyDescent="0.2">
      <c r="A105" s="109" t="s">
        <v>581</v>
      </c>
      <c r="B105" s="120"/>
      <c r="C105" s="120">
        <v>30</v>
      </c>
      <c r="D105" s="120">
        <v>33</v>
      </c>
      <c r="E105" s="158" t="s">
        <v>582</v>
      </c>
      <c r="F105" s="168" t="s">
        <v>582</v>
      </c>
      <c r="G105" s="136" t="s">
        <v>582</v>
      </c>
      <c r="H105" s="158" t="s">
        <v>582</v>
      </c>
    </row>
    <row r="106" spans="1:8" x14ac:dyDescent="0.2">
      <c r="A106" s="25"/>
      <c r="B106" s="118"/>
      <c r="C106" s="118"/>
      <c r="D106" s="118"/>
      <c r="E106" s="118"/>
      <c r="F106" s="164"/>
      <c r="G106" s="118"/>
      <c r="H106" s="118"/>
    </row>
    <row r="107" spans="1:8" x14ac:dyDescent="0.2">
      <c r="A107" s="113" t="s">
        <v>631</v>
      </c>
      <c r="B107" s="122"/>
      <c r="C107" s="122"/>
      <c r="D107" s="122"/>
      <c r="E107" s="118"/>
      <c r="F107" s="164"/>
      <c r="G107" s="118"/>
      <c r="H107" s="118"/>
    </row>
    <row r="108" spans="1:8" x14ac:dyDescent="0.2">
      <c r="A108" s="152" t="s">
        <v>584</v>
      </c>
      <c r="B108" s="153"/>
      <c r="C108" s="153">
        <v>300</v>
      </c>
      <c r="D108" s="120">
        <v>330</v>
      </c>
      <c r="E108" s="158" t="s">
        <v>582</v>
      </c>
      <c r="F108" s="168" t="s">
        <v>582</v>
      </c>
      <c r="G108" s="136" t="s">
        <v>582</v>
      </c>
      <c r="H108" s="158" t="s">
        <v>582</v>
      </c>
    </row>
    <row r="109" spans="1:8" x14ac:dyDescent="0.2">
      <c r="A109" s="152" t="s">
        <v>744</v>
      </c>
      <c r="B109" s="153"/>
      <c r="C109" s="153">
        <v>300</v>
      </c>
      <c r="D109" s="120">
        <v>330</v>
      </c>
      <c r="E109" s="158" t="s">
        <v>582</v>
      </c>
      <c r="F109" s="168" t="s">
        <v>582</v>
      </c>
      <c r="G109" s="136" t="s">
        <v>582</v>
      </c>
      <c r="H109" s="158" t="s">
        <v>582</v>
      </c>
    </row>
    <row r="110" spans="1:8" x14ac:dyDescent="0.2">
      <c r="A110" s="152" t="s">
        <v>633</v>
      </c>
      <c r="B110" s="153"/>
      <c r="C110" s="153">
        <v>300</v>
      </c>
      <c r="D110" s="120">
        <v>330</v>
      </c>
      <c r="E110" s="158" t="s">
        <v>582</v>
      </c>
      <c r="F110" s="168" t="s">
        <v>582</v>
      </c>
      <c r="G110" s="136" t="s">
        <v>582</v>
      </c>
      <c r="H110" s="158" t="s">
        <v>582</v>
      </c>
    </row>
    <row r="111" spans="1:8" x14ac:dyDescent="0.2">
      <c r="A111" s="152" t="s">
        <v>634</v>
      </c>
      <c r="B111" s="153"/>
      <c r="C111" s="153">
        <v>300</v>
      </c>
      <c r="D111" s="120">
        <v>330</v>
      </c>
      <c r="E111" s="158" t="s">
        <v>582</v>
      </c>
      <c r="F111" s="168" t="s">
        <v>582</v>
      </c>
      <c r="G111" s="136" t="s">
        <v>582</v>
      </c>
      <c r="H111" s="158" t="s">
        <v>582</v>
      </c>
    </row>
    <row r="112" spans="1:8" x14ac:dyDescent="0.2">
      <c r="A112" s="152" t="s">
        <v>598</v>
      </c>
      <c r="B112" s="153"/>
      <c r="C112" s="153">
        <v>50</v>
      </c>
      <c r="D112" s="120">
        <v>55</v>
      </c>
      <c r="E112" s="158" t="s">
        <v>582</v>
      </c>
      <c r="F112" s="168" t="s">
        <v>582</v>
      </c>
      <c r="G112" s="136" t="s">
        <v>582</v>
      </c>
      <c r="H112" s="158" t="s">
        <v>582</v>
      </c>
    </row>
    <row r="113" spans="1:8" x14ac:dyDescent="0.2">
      <c r="A113" s="152" t="s">
        <v>635</v>
      </c>
      <c r="B113" s="153"/>
      <c r="C113" s="153">
        <v>500</v>
      </c>
      <c r="D113" s="120">
        <v>550</v>
      </c>
      <c r="E113" s="158" t="s">
        <v>582</v>
      </c>
      <c r="F113" s="168" t="s">
        <v>582</v>
      </c>
      <c r="G113" s="136" t="s">
        <v>582</v>
      </c>
      <c r="H113" s="158" t="s">
        <v>582</v>
      </c>
    </row>
    <row r="114" spans="1:8" x14ac:dyDescent="0.2">
      <c r="A114" s="109" t="s">
        <v>585</v>
      </c>
      <c r="B114" s="120"/>
      <c r="C114" s="120">
        <v>200</v>
      </c>
      <c r="D114" s="120">
        <v>220</v>
      </c>
      <c r="E114" s="158" t="s">
        <v>582</v>
      </c>
      <c r="F114" s="168" t="s">
        <v>582</v>
      </c>
      <c r="G114" s="136" t="s">
        <v>582</v>
      </c>
      <c r="H114" s="158" t="s">
        <v>582</v>
      </c>
    </row>
    <row r="115" spans="1:8" x14ac:dyDescent="0.2">
      <c r="A115" s="109" t="s">
        <v>586</v>
      </c>
      <c r="B115" s="120"/>
      <c r="C115" s="120">
        <v>200</v>
      </c>
      <c r="D115" s="120">
        <v>220</v>
      </c>
      <c r="E115" s="158" t="s">
        <v>582</v>
      </c>
      <c r="F115" s="168" t="s">
        <v>582</v>
      </c>
      <c r="G115" s="136" t="s">
        <v>582</v>
      </c>
      <c r="H115" s="158" t="s">
        <v>582</v>
      </c>
    </row>
    <row r="116" spans="1:8" x14ac:dyDescent="0.2">
      <c r="A116" s="109" t="s">
        <v>587</v>
      </c>
      <c r="B116" s="120"/>
      <c r="C116" s="120">
        <v>500</v>
      </c>
      <c r="D116" s="120">
        <v>550</v>
      </c>
      <c r="E116" s="158" t="s">
        <v>582</v>
      </c>
      <c r="F116" s="168" t="s">
        <v>582</v>
      </c>
      <c r="G116" s="136" t="s">
        <v>582</v>
      </c>
      <c r="H116" s="158" t="s">
        <v>582</v>
      </c>
    </row>
    <row r="117" spans="1:8" x14ac:dyDescent="0.2">
      <c r="A117" s="25"/>
      <c r="B117" s="118"/>
      <c r="C117" s="118"/>
      <c r="D117" s="118"/>
      <c r="E117" s="118"/>
      <c r="F117" s="164"/>
      <c r="G117" s="118"/>
      <c r="H117" s="118"/>
    </row>
    <row r="118" spans="1:8" ht="33.75" customHeight="1" x14ac:dyDescent="0.2">
      <c r="A118" s="194" t="s">
        <v>746</v>
      </c>
      <c r="B118" s="194"/>
      <c r="C118" s="194"/>
      <c r="D118" s="194"/>
      <c r="E118" s="194"/>
      <c r="F118" s="194"/>
      <c r="G118" s="194"/>
      <c r="H118" s="104"/>
    </row>
    <row r="119" spans="1:8" x14ac:dyDescent="0.2">
      <c r="A119" s="114"/>
      <c r="B119" s="122"/>
      <c r="C119" s="122"/>
      <c r="D119" s="122"/>
      <c r="E119" s="118"/>
      <c r="F119" s="164"/>
      <c r="G119" s="118"/>
      <c r="H119" s="118"/>
    </row>
    <row r="120" spans="1:8" x14ac:dyDescent="0.2">
      <c r="A120" s="154" t="s">
        <v>640</v>
      </c>
      <c r="B120" s="153"/>
      <c r="C120" s="153">
        <v>5000</v>
      </c>
      <c r="D120" s="153">
        <v>5500</v>
      </c>
      <c r="E120" s="153">
        <v>8228</v>
      </c>
      <c r="F120" s="167">
        <f t="shared" ref="F120:H120" si="29">+E120*1.06</f>
        <v>8721.68</v>
      </c>
      <c r="G120" s="120">
        <f t="shared" si="29"/>
        <v>9244.9808000000012</v>
      </c>
      <c r="H120" s="120">
        <f t="shared" si="29"/>
        <v>9799.6796480000012</v>
      </c>
    </row>
    <row r="121" spans="1:8" x14ac:dyDescent="0.2">
      <c r="A121" s="152" t="s">
        <v>20</v>
      </c>
      <c r="B121" s="153"/>
      <c r="C121" s="153">
        <v>2000</v>
      </c>
      <c r="D121" s="120">
        <v>2200</v>
      </c>
      <c r="E121" s="120">
        <v>2420</v>
      </c>
      <c r="F121" s="167">
        <f t="shared" ref="F121:H121" si="30">+E121*1.06</f>
        <v>2565.2000000000003</v>
      </c>
      <c r="G121" s="120">
        <f t="shared" si="30"/>
        <v>2719.1120000000005</v>
      </c>
      <c r="H121" s="120">
        <f t="shared" si="30"/>
        <v>2882.2587200000007</v>
      </c>
    </row>
    <row r="122" spans="1:8" x14ac:dyDescent="0.2">
      <c r="A122" s="152" t="s">
        <v>641</v>
      </c>
      <c r="B122" s="153"/>
      <c r="C122" s="153"/>
      <c r="D122" s="120"/>
      <c r="E122" s="120">
        <v>2420</v>
      </c>
      <c r="F122" s="167">
        <f t="shared" ref="F122:H122" si="31">+E122*1.06</f>
        <v>2565.2000000000003</v>
      </c>
      <c r="G122" s="120">
        <f t="shared" si="31"/>
        <v>2719.1120000000005</v>
      </c>
      <c r="H122" s="120">
        <f t="shared" si="31"/>
        <v>2882.2587200000007</v>
      </c>
    </row>
    <row r="123" spans="1:8" x14ac:dyDescent="0.2">
      <c r="A123" s="152" t="s">
        <v>642</v>
      </c>
      <c r="B123" s="153"/>
      <c r="C123" s="153">
        <v>2000</v>
      </c>
      <c r="D123" s="120">
        <v>2200</v>
      </c>
      <c r="E123" s="120">
        <v>2420</v>
      </c>
      <c r="F123" s="167">
        <f t="shared" ref="F123:H123" si="32">+E123*1.06</f>
        <v>2565.2000000000003</v>
      </c>
      <c r="G123" s="120">
        <f t="shared" si="32"/>
        <v>2719.1120000000005</v>
      </c>
      <c r="H123" s="120">
        <f t="shared" si="32"/>
        <v>2882.2587200000007</v>
      </c>
    </row>
    <row r="124" spans="1:8" x14ac:dyDescent="0.2">
      <c r="A124" s="152" t="s">
        <v>643</v>
      </c>
      <c r="B124" s="153"/>
      <c r="C124" s="153">
        <v>800</v>
      </c>
      <c r="D124" s="120">
        <v>880</v>
      </c>
      <c r="E124" s="120">
        <v>968</v>
      </c>
      <c r="F124" s="167">
        <f t="shared" ref="F124:H124" si="33">+E124*1.06</f>
        <v>1026.0800000000002</v>
      </c>
      <c r="G124" s="120">
        <f t="shared" si="33"/>
        <v>1087.6448000000003</v>
      </c>
      <c r="H124" s="120">
        <f t="shared" si="33"/>
        <v>1152.9034880000004</v>
      </c>
    </row>
    <row r="125" spans="1:8" x14ac:dyDescent="0.2">
      <c r="A125" s="152" t="s">
        <v>17</v>
      </c>
      <c r="B125" s="153"/>
      <c r="C125" s="153">
        <v>200</v>
      </c>
      <c r="D125" s="120">
        <v>220</v>
      </c>
      <c r="E125" s="195"/>
      <c r="F125" s="196"/>
      <c r="G125" s="197"/>
      <c r="H125" s="104"/>
    </row>
    <row r="126" spans="1:8" x14ac:dyDescent="0.2">
      <c r="A126" s="114"/>
      <c r="B126" s="122"/>
      <c r="C126" s="122"/>
      <c r="D126" s="122"/>
      <c r="E126" s="118"/>
      <c r="F126" s="164"/>
      <c r="G126" s="118"/>
      <c r="H126" s="118"/>
    </row>
    <row r="127" spans="1:8" x14ac:dyDescent="0.2">
      <c r="A127" s="25"/>
      <c r="B127" s="118"/>
      <c r="C127" s="118"/>
      <c r="D127" s="118"/>
      <c r="E127" s="118"/>
      <c r="F127" s="164"/>
      <c r="G127" s="118"/>
      <c r="H127" s="118"/>
    </row>
    <row r="128" spans="1:8" x14ac:dyDescent="0.2">
      <c r="A128" s="47" t="s">
        <v>644</v>
      </c>
      <c r="B128" s="118"/>
      <c r="C128" s="118"/>
      <c r="D128" s="118"/>
      <c r="E128" s="118"/>
      <c r="F128" s="164"/>
      <c r="G128" s="118"/>
      <c r="H128" s="118"/>
    </row>
    <row r="129" spans="1:8" x14ac:dyDescent="0.2">
      <c r="A129" s="135" t="s">
        <v>645</v>
      </c>
      <c r="B129" s="131">
        <v>97.9</v>
      </c>
      <c r="C129" s="120">
        <v>150</v>
      </c>
      <c r="D129" s="120">
        <v>165</v>
      </c>
      <c r="E129" s="120">
        <v>450</v>
      </c>
      <c r="F129" s="167">
        <f t="shared" ref="F129:H129" si="34">+E129*1.06</f>
        <v>477</v>
      </c>
      <c r="G129" s="120">
        <f t="shared" si="34"/>
        <v>505.62</v>
      </c>
      <c r="H129" s="120">
        <f t="shared" si="34"/>
        <v>535.95720000000006</v>
      </c>
    </row>
    <row r="130" spans="1:8" x14ac:dyDescent="0.2">
      <c r="A130" s="132" t="s">
        <v>646</v>
      </c>
      <c r="B130" s="131">
        <v>49</v>
      </c>
      <c r="C130" s="120">
        <v>100</v>
      </c>
      <c r="D130" s="120">
        <v>110</v>
      </c>
      <c r="E130" s="120">
        <v>200</v>
      </c>
      <c r="F130" s="167">
        <f t="shared" ref="F130:H130" si="35">+E130*1.06</f>
        <v>212</v>
      </c>
      <c r="G130" s="120">
        <f t="shared" si="35"/>
        <v>224.72</v>
      </c>
      <c r="H130" s="120">
        <f t="shared" si="35"/>
        <v>238.20320000000001</v>
      </c>
    </row>
    <row r="131" spans="1:8" x14ac:dyDescent="0.2">
      <c r="A131" s="25"/>
      <c r="B131" s="118"/>
      <c r="C131" s="118"/>
      <c r="D131" s="118"/>
      <c r="E131" s="118"/>
      <c r="F131" s="164"/>
      <c r="G131" s="118"/>
      <c r="H131" s="118"/>
    </row>
    <row r="132" spans="1:8" x14ac:dyDescent="0.2">
      <c r="A132" s="201" t="s">
        <v>588</v>
      </c>
      <c r="B132" s="201"/>
      <c r="C132" s="201"/>
      <c r="D132" s="201"/>
      <c r="E132" s="201"/>
      <c r="F132" s="201"/>
      <c r="G132" s="201"/>
      <c r="H132" s="104"/>
    </row>
    <row r="133" spans="1:8" x14ac:dyDescent="0.2">
      <c r="A133" s="146"/>
      <c r="B133" s="140"/>
      <c r="C133" s="140"/>
      <c r="D133" s="140"/>
      <c r="E133" s="159"/>
      <c r="F133" s="169"/>
      <c r="G133" s="140"/>
      <c r="H133" s="159"/>
    </row>
    <row r="134" spans="1:8" x14ac:dyDescent="0.2">
      <c r="A134" s="140" t="s">
        <v>589</v>
      </c>
      <c r="B134" s="199"/>
      <c r="C134" s="199"/>
      <c r="D134" s="199"/>
      <c r="E134" s="145"/>
      <c r="F134" s="170"/>
      <c r="G134" s="145"/>
      <c r="H134" s="145"/>
    </row>
    <row r="135" spans="1:8" x14ac:dyDescent="0.2">
      <c r="A135" s="202" t="s">
        <v>734</v>
      </c>
      <c r="B135" s="137"/>
      <c r="C135" s="137"/>
      <c r="D135" s="137" t="s">
        <v>592</v>
      </c>
      <c r="E135" s="120">
        <v>4000</v>
      </c>
      <c r="F135" s="167">
        <f t="shared" ref="F135:H135" si="36">+E135*1.06</f>
        <v>4240</v>
      </c>
      <c r="G135" s="120">
        <f t="shared" si="36"/>
        <v>4494.4000000000005</v>
      </c>
      <c r="H135" s="120">
        <f t="shared" si="36"/>
        <v>4764.0640000000012</v>
      </c>
    </row>
    <row r="136" spans="1:8" x14ac:dyDescent="0.2">
      <c r="A136" s="202"/>
      <c r="B136" s="137"/>
      <c r="C136" s="137"/>
      <c r="D136" s="137" t="s">
        <v>593</v>
      </c>
      <c r="E136" s="120">
        <v>6000</v>
      </c>
      <c r="F136" s="167">
        <f t="shared" ref="F136:H136" si="37">+E136*1.06</f>
        <v>6360</v>
      </c>
      <c r="G136" s="120">
        <f t="shared" si="37"/>
        <v>6741.6</v>
      </c>
      <c r="H136" s="120">
        <f t="shared" si="37"/>
        <v>7146.0960000000005</v>
      </c>
    </row>
    <row r="137" spans="1:8" x14ac:dyDescent="0.2">
      <c r="A137" s="202"/>
      <c r="B137" s="137"/>
      <c r="C137" s="137"/>
      <c r="D137" s="137" t="s">
        <v>594</v>
      </c>
      <c r="E137" s="120">
        <v>7500</v>
      </c>
      <c r="F137" s="167">
        <f t="shared" ref="F137:H137" si="38">+E137*1.06</f>
        <v>7950</v>
      </c>
      <c r="G137" s="120">
        <f t="shared" si="38"/>
        <v>8427</v>
      </c>
      <c r="H137" s="120">
        <f t="shared" si="38"/>
        <v>8932.6200000000008</v>
      </c>
    </row>
    <row r="138" spans="1:8" x14ac:dyDescent="0.2">
      <c r="A138" s="109" t="s">
        <v>584</v>
      </c>
      <c r="B138" s="195"/>
      <c r="C138" s="196"/>
      <c r="D138" s="197"/>
      <c r="E138" s="120">
        <v>2000</v>
      </c>
      <c r="F138" s="167">
        <f t="shared" ref="F138:H138" si="39">+E138*1.06</f>
        <v>2120</v>
      </c>
      <c r="G138" s="120">
        <f t="shared" si="39"/>
        <v>2247.2000000000003</v>
      </c>
      <c r="H138" s="120">
        <f t="shared" si="39"/>
        <v>2382.0320000000006</v>
      </c>
    </row>
    <row r="139" spans="1:8" x14ac:dyDescent="0.2">
      <c r="A139" s="109" t="s">
        <v>595</v>
      </c>
      <c r="B139" s="195"/>
      <c r="C139" s="196"/>
      <c r="D139" s="197"/>
      <c r="E139" s="120">
        <v>1200</v>
      </c>
      <c r="F139" s="167">
        <f t="shared" ref="F139:H139" si="40">+E139*1.06</f>
        <v>1272</v>
      </c>
      <c r="G139" s="120">
        <f t="shared" si="40"/>
        <v>1348.3200000000002</v>
      </c>
      <c r="H139" s="120">
        <f t="shared" si="40"/>
        <v>1429.2192000000002</v>
      </c>
    </row>
    <row r="140" spans="1:8" x14ac:dyDescent="0.2">
      <c r="A140" s="109" t="s">
        <v>596</v>
      </c>
      <c r="B140" s="195"/>
      <c r="C140" s="196"/>
      <c r="D140" s="197"/>
      <c r="E140" s="120">
        <v>2000</v>
      </c>
      <c r="F140" s="167">
        <f t="shared" ref="F140:H140" si="41">+E140*1.06</f>
        <v>2120</v>
      </c>
      <c r="G140" s="120">
        <f t="shared" si="41"/>
        <v>2247.2000000000003</v>
      </c>
      <c r="H140" s="120">
        <f t="shared" si="41"/>
        <v>2382.0320000000006</v>
      </c>
    </row>
    <row r="141" spans="1:8" x14ac:dyDescent="0.2">
      <c r="A141" s="109" t="s">
        <v>597</v>
      </c>
      <c r="B141" s="195"/>
      <c r="C141" s="196"/>
      <c r="D141" s="197"/>
      <c r="E141" s="120">
        <v>2000</v>
      </c>
      <c r="F141" s="167">
        <f t="shared" ref="F141:H141" si="42">+E141*1.06</f>
        <v>2120</v>
      </c>
      <c r="G141" s="120">
        <f t="shared" si="42"/>
        <v>2247.2000000000003</v>
      </c>
      <c r="H141" s="120">
        <f t="shared" si="42"/>
        <v>2382.0320000000006</v>
      </c>
    </row>
    <row r="142" spans="1:8" x14ac:dyDescent="0.2">
      <c r="A142" s="109" t="s">
        <v>598</v>
      </c>
      <c r="B142" s="195"/>
      <c r="C142" s="196"/>
      <c r="D142" s="197"/>
      <c r="E142" s="120">
        <v>1000</v>
      </c>
      <c r="F142" s="167">
        <f t="shared" ref="F142:H142" si="43">+E142*1.06</f>
        <v>1060</v>
      </c>
      <c r="G142" s="120">
        <f t="shared" si="43"/>
        <v>1123.6000000000001</v>
      </c>
      <c r="H142" s="120">
        <f t="shared" si="43"/>
        <v>1191.0160000000003</v>
      </c>
    </row>
    <row r="143" spans="1:8" x14ac:dyDescent="0.2">
      <c r="A143" s="109" t="s">
        <v>599</v>
      </c>
      <c r="B143" s="195"/>
      <c r="C143" s="196"/>
      <c r="D143" s="197"/>
      <c r="E143" s="120">
        <v>1000</v>
      </c>
      <c r="F143" s="167">
        <f t="shared" ref="F143:H143" si="44">+E143*1.06</f>
        <v>1060</v>
      </c>
      <c r="G143" s="120">
        <f t="shared" si="44"/>
        <v>1123.6000000000001</v>
      </c>
      <c r="H143" s="120">
        <f t="shared" si="44"/>
        <v>1191.0160000000003</v>
      </c>
    </row>
    <row r="144" spans="1:8" x14ac:dyDescent="0.2">
      <c r="A144" s="139" t="s">
        <v>740</v>
      </c>
      <c r="B144" s="195"/>
      <c r="C144" s="196"/>
      <c r="D144" s="197"/>
      <c r="E144" s="120">
        <v>100</v>
      </c>
      <c r="F144" s="167">
        <f t="shared" ref="F144:H144" si="45">+E144*1.06</f>
        <v>106</v>
      </c>
      <c r="G144" s="120">
        <f t="shared" si="45"/>
        <v>112.36</v>
      </c>
      <c r="H144" s="120">
        <f t="shared" si="45"/>
        <v>119.1016</v>
      </c>
    </row>
    <row r="145" spans="1:8" x14ac:dyDescent="0.2">
      <c r="A145" s="109" t="s">
        <v>586</v>
      </c>
      <c r="B145" s="195"/>
      <c r="C145" s="196"/>
      <c r="D145" s="197"/>
      <c r="E145" s="120">
        <v>1000</v>
      </c>
      <c r="F145" s="167">
        <f t="shared" ref="F145:H145" si="46">+E145*1.06</f>
        <v>1060</v>
      </c>
      <c r="G145" s="120">
        <f t="shared" si="46"/>
        <v>1123.6000000000001</v>
      </c>
      <c r="H145" s="120">
        <f t="shared" si="46"/>
        <v>1191.0160000000003</v>
      </c>
    </row>
    <row r="146" spans="1:8" x14ac:dyDescent="0.2">
      <c r="A146" s="139" t="s">
        <v>740</v>
      </c>
      <c r="B146" s="198"/>
      <c r="C146" s="198"/>
      <c r="D146" s="198"/>
      <c r="E146" s="120">
        <v>100</v>
      </c>
      <c r="F146" s="167">
        <f t="shared" ref="F146:H146" si="47">+E146*1.06</f>
        <v>106</v>
      </c>
      <c r="G146" s="120">
        <f t="shared" si="47"/>
        <v>112.36</v>
      </c>
      <c r="H146" s="120">
        <f t="shared" si="47"/>
        <v>119.1016</v>
      </c>
    </row>
    <row r="147" spans="1:8" s="144" customFormat="1" x14ac:dyDescent="0.2">
      <c r="A147" s="133"/>
      <c r="B147" s="143"/>
      <c r="C147" s="143"/>
      <c r="D147" s="143"/>
      <c r="E147" s="143"/>
      <c r="F147" s="171"/>
      <c r="G147" s="143"/>
      <c r="H147" s="143"/>
    </row>
    <row r="148" spans="1:8" s="144" customFormat="1" x14ac:dyDescent="0.2">
      <c r="A148" s="141" t="s">
        <v>601</v>
      </c>
      <c r="B148" s="199"/>
      <c r="C148" s="199"/>
      <c r="D148" s="199"/>
      <c r="E148" s="143"/>
      <c r="F148" s="171"/>
      <c r="G148" s="143"/>
      <c r="H148" s="143"/>
    </row>
    <row r="149" spans="1:8" s="144" customFormat="1" x14ac:dyDescent="0.2">
      <c r="A149" s="141"/>
      <c r="B149" s="142"/>
      <c r="C149" s="142"/>
      <c r="D149" s="142"/>
      <c r="E149" s="143"/>
      <c r="F149" s="171"/>
      <c r="G149" s="143"/>
      <c r="H149" s="143"/>
    </row>
    <row r="150" spans="1:8" s="144" customFormat="1" x14ac:dyDescent="0.2">
      <c r="A150" s="140" t="s">
        <v>589</v>
      </c>
      <c r="B150" s="199"/>
      <c r="C150" s="199"/>
      <c r="D150" s="199"/>
      <c r="E150" s="145"/>
      <c r="F150" s="170"/>
      <c r="G150" s="145"/>
      <c r="H150" s="145"/>
    </row>
    <row r="151" spans="1:8" x14ac:dyDescent="0.2">
      <c r="A151" s="109" t="s">
        <v>599</v>
      </c>
      <c r="B151" s="198"/>
      <c r="C151" s="198"/>
      <c r="D151" s="198"/>
      <c r="E151" s="120">
        <v>1000</v>
      </c>
      <c r="F151" s="167">
        <f t="shared" ref="F151:H151" si="48">+E151*1.06</f>
        <v>1060</v>
      </c>
      <c r="G151" s="120">
        <f t="shared" si="48"/>
        <v>1123.6000000000001</v>
      </c>
      <c r="H151" s="120">
        <f t="shared" si="48"/>
        <v>1191.0160000000003</v>
      </c>
    </row>
    <row r="152" spans="1:8" x14ac:dyDescent="0.2">
      <c r="A152" s="139" t="s">
        <v>740</v>
      </c>
      <c r="B152" s="195"/>
      <c r="C152" s="196"/>
      <c r="D152" s="197"/>
      <c r="E152" s="120">
        <v>100</v>
      </c>
      <c r="F152" s="167">
        <f t="shared" ref="F152:H152" si="49">+E152*1.06</f>
        <v>106</v>
      </c>
      <c r="G152" s="120">
        <f t="shared" si="49"/>
        <v>112.36</v>
      </c>
      <c r="H152" s="120">
        <f t="shared" si="49"/>
        <v>119.1016</v>
      </c>
    </row>
    <row r="153" spans="1:8" x14ac:dyDescent="0.2">
      <c r="A153" s="135" t="s">
        <v>586</v>
      </c>
      <c r="B153" s="195"/>
      <c r="C153" s="196"/>
      <c r="D153" s="197"/>
      <c r="E153" s="120">
        <v>1000</v>
      </c>
      <c r="F153" s="167">
        <f t="shared" ref="F153:H153" si="50">+E153*1.06</f>
        <v>1060</v>
      </c>
      <c r="G153" s="120">
        <f t="shared" si="50"/>
        <v>1123.6000000000001</v>
      </c>
      <c r="H153" s="120">
        <f t="shared" si="50"/>
        <v>1191.0160000000003</v>
      </c>
    </row>
    <row r="154" spans="1:8" x14ac:dyDescent="0.2">
      <c r="A154" s="139" t="s">
        <v>740</v>
      </c>
      <c r="B154" s="195"/>
      <c r="C154" s="196"/>
      <c r="D154" s="197"/>
      <c r="E154" s="120">
        <v>100</v>
      </c>
      <c r="F154" s="167">
        <f t="shared" ref="F154:H154" si="51">+E154*1.06</f>
        <v>106</v>
      </c>
      <c r="G154" s="120">
        <f t="shared" si="51"/>
        <v>112.36</v>
      </c>
      <c r="H154" s="120">
        <f t="shared" si="51"/>
        <v>119.1016</v>
      </c>
    </row>
    <row r="155" spans="1:8" x14ac:dyDescent="0.2">
      <c r="A155" s="109" t="s">
        <v>598</v>
      </c>
      <c r="B155" s="195"/>
      <c r="C155" s="196"/>
      <c r="D155" s="197"/>
      <c r="E155" s="120">
        <v>1000</v>
      </c>
      <c r="F155" s="167">
        <f t="shared" ref="F155:H155" si="52">+E155*1.06</f>
        <v>1060</v>
      </c>
      <c r="G155" s="120">
        <f t="shared" si="52"/>
        <v>1123.6000000000001</v>
      </c>
      <c r="H155" s="120">
        <f t="shared" si="52"/>
        <v>1191.0160000000003</v>
      </c>
    </row>
    <row r="156" spans="1:8" x14ac:dyDescent="0.2">
      <c r="A156" s="109" t="s">
        <v>595</v>
      </c>
      <c r="B156" s="198"/>
      <c r="C156" s="198"/>
      <c r="D156" s="198"/>
      <c r="E156" s="120">
        <v>1200</v>
      </c>
      <c r="F156" s="167">
        <f t="shared" ref="F156:H156" si="53">+E156*1.06</f>
        <v>1272</v>
      </c>
      <c r="G156" s="120">
        <f t="shared" si="53"/>
        <v>1348.3200000000002</v>
      </c>
      <c r="H156" s="120">
        <f t="shared" si="53"/>
        <v>1429.2192000000002</v>
      </c>
    </row>
    <row r="157" spans="1:8" s="144" customFormat="1" x14ac:dyDescent="0.2">
      <c r="A157" s="133"/>
      <c r="B157" s="143"/>
      <c r="C157" s="143"/>
      <c r="D157" s="143"/>
      <c r="E157" s="143"/>
      <c r="F157" s="171"/>
      <c r="G157" s="143"/>
      <c r="H157" s="143"/>
    </row>
    <row r="158" spans="1:8" x14ac:dyDescent="0.2">
      <c r="A158" s="141" t="s">
        <v>741</v>
      </c>
      <c r="B158" s="199"/>
      <c r="C158" s="199"/>
      <c r="D158" s="199"/>
      <c r="E158" s="143"/>
      <c r="F158" s="171"/>
      <c r="G158" s="143"/>
      <c r="H158" s="143"/>
    </row>
    <row r="159" spans="1:8" x14ac:dyDescent="0.2">
      <c r="A159" s="141"/>
      <c r="B159" s="142"/>
      <c r="C159" s="142"/>
      <c r="D159" s="142"/>
      <c r="E159" s="143"/>
      <c r="F159" s="171"/>
      <c r="G159" s="143"/>
      <c r="H159" s="143"/>
    </row>
    <row r="160" spans="1:8" x14ac:dyDescent="0.2">
      <c r="A160" s="140" t="s">
        <v>589</v>
      </c>
      <c r="B160" s="205"/>
      <c r="C160" s="205"/>
      <c r="D160" s="205"/>
      <c r="E160" s="145"/>
      <c r="F160" s="170"/>
      <c r="G160" s="145"/>
      <c r="H160" s="145"/>
    </row>
    <row r="161" spans="1:8" x14ac:dyDescent="0.2">
      <c r="A161" s="109" t="s">
        <v>604</v>
      </c>
      <c r="B161" s="198"/>
      <c r="C161" s="198"/>
      <c r="D161" s="198"/>
      <c r="E161" s="120">
        <v>3000</v>
      </c>
      <c r="F161" s="167">
        <f t="shared" ref="F161:H161" si="54">+E161*1.06</f>
        <v>3180</v>
      </c>
      <c r="G161" s="120">
        <f t="shared" si="54"/>
        <v>3370.8</v>
      </c>
      <c r="H161" s="120">
        <f t="shared" si="54"/>
        <v>3573.0480000000002</v>
      </c>
    </row>
    <row r="162" spans="1:8" x14ac:dyDescent="0.2">
      <c r="A162" s="109" t="s">
        <v>581</v>
      </c>
      <c r="B162" s="198"/>
      <c r="C162" s="198"/>
      <c r="D162" s="198"/>
      <c r="E162" s="120">
        <v>80</v>
      </c>
      <c r="F162" s="167">
        <f t="shared" ref="F162:H162" si="55">+E162*1.06</f>
        <v>84.800000000000011</v>
      </c>
      <c r="G162" s="120">
        <f t="shared" si="55"/>
        <v>89.888000000000019</v>
      </c>
      <c r="H162" s="120">
        <f t="shared" si="55"/>
        <v>95.281280000000024</v>
      </c>
    </row>
    <row r="163" spans="1:8" x14ac:dyDescent="0.2">
      <c r="A163" s="109" t="s">
        <v>605</v>
      </c>
      <c r="B163" s="198"/>
      <c r="C163" s="198"/>
      <c r="D163" s="198"/>
      <c r="E163" s="120">
        <v>0</v>
      </c>
      <c r="F163" s="167">
        <f t="shared" ref="F163:H163" si="56">+E163*1.06</f>
        <v>0</v>
      </c>
      <c r="G163" s="120">
        <f t="shared" si="56"/>
        <v>0</v>
      </c>
      <c r="H163" s="120">
        <f t="shared" si="56"/>
        <v>0</v>
      </c>
    </row>
    <row r="164" spans="1:8" x14ac:dyDescent="0.2">
      <c r="A164" s="25"/>
      <c r="B164" s="118"/>
      <c r="C164" s="118"/>
      <c r="D164" s="118"/>
      <c r="E164" s="118"/>
      <c r="F164" s="164"/>
      <c r="G164" s="118"/>
      <c r="H164" s="118"/>
    </row>
    <row r="165" spans="1:8" x14ac:dyDescent="0.2">
      <c r="A165" s="22" t="s">
        <v>606</v>
      </c>
      <c r="B165" s="118"/>
      <c r="C165" s="118"/>
      <c r="D165" s="118"/>
      <c r="E165" s="118"/>
      <c r="F165" s="164"/>
      <c r="G165" s="118"/>
      <c r="H165" s="118"/>
    </row>
    <row r="166" spans="1:8" x14ac:dyDescent="0.2">
      <c r="A166" s="109" t="s">
        <v>607</v>
      </c>
      <c r="B166" s="120"/>
      <c r="C166" s="120">
        <v>500</v>
      </c>
      <c r="D166" s="120">
        <v>500</v>
      </c>
      <c r="E166" s="120">
        <v>500</v>
      </c>
      <c r="F166" s="167">
        <f t="shared" ref="F166:H166" si="57">+E166*1.06</f>
        <v>530</v>
      </c>
      <c r="G166" s="120">
        <f t="shared" si="57"/>
        <v>561.80000000000007</v>
      </c>
      <c r="H166" s="120">
        <f t="shared" si="57"/>
        <v>595.50800000000015</v>
      </c>
    </row>
    <row r="167" spans="1:8" x14ac:dyDescent="0.2">
      <c r="A167" s="109" t="s">
        <v>608</v>
      </c>
      <c r="B167" s="120"/>
      <c r="C167" s="120">
        <v>50</v>
      </c>
      <c r="D167" s="120">
        <v>50</v>
      </c>
      <c r="E167" s="120">
        <v>50</v>
      </c>
      <c r="F167" s="167">
        <f t="shared" ref="F167:H167" si="58">+E167*1.06</f>
        <v>53</v>
      </c>
      <c r="G167" s="120">
        <f t="shared" si="58"/>
        <v>56.18</v>
      </c>
      <c r="H167" s="120">
        <f t="shared" si="58"/>
        <v>59.550800000000002</v>
      </c>
    </row>
    <row r="168" spans="1:8" x14ac:dyDescent="0.2">
      <c r="A168" s="25"/>
      <c r="B168" s="118"/>
      <c r="C168" s="118"/>
      <c r="D168" s="118"/>
      <c r="E168" s="118"/>
      <c r="F168" s="164"/>
      <c r="G168" s="118"/>
      <c r="H168" s="118"/>
    </row>
    <row r="169" spans="1:8" x14ac:dyDescent="0.2">
      <c r="A169" s="22" t="s">
        <v>609</v>
      </c>
      <c r="B169" s="118"/>
      <c r="C169" s="118"/>
      <c r="D169" s="118"/>
      <c r="E169" s="118"/>
      <c r="F169" s="164"/>
      <c r="G169" s="118"/>
      <c r="H169" s="118"/>
    </row>
    <row r="170" spans="1:8" x14ac:dyDescent="0.2">
      <c r="A170" s="25"/>
      <c r="B170" s="118"/>
      <c r="C170" s="118"/>
      <c r="D170" s="118"/>
      <c r="E170" s="118"/>
      <c r="F170" s="164"/>
      <c r="G170" s="118"/>
      <c r="H170" s="118"/>
    </row>
    <row r="171" spans="1:8" ht="24" x14ac:dyDescent="0.2">
      <c r="A171" s="147" t="s">
        <v>610</v>
      </c>
      <c r="B171" s="120"/>
      <c r="C171" s="120"/>
      <c r="D171" s="120"/>
      <c r="E171" s="120">
        <v>500</v>
      </c>
      <c r="F171" s="167">
        <f t="shared" ref="F171:H171" si="59">+E171*1.06</f>
        <v>530</v>
      </c>
      <c r="G171" s="120">
        <f t="shared" si="59"/>
        <v>561.80000000000007</v>
      </c>
      <c r="H171" s="120">
        <f t="shared" si="59"/>
        <v>595.50800000000015</v>
      </c>
    </row>
    <row r="172" spans="1:8" ht="24" x14ac:dyDescent="0.2">
      <c r="A172" s="147" t="s">
        <v>611</v>
      </c>
      <c r="B172" s="120"/>
      <c r="C172" s="120"/>
      <c r="D172" s="120"/>
      <c r="E172" s="120">
        <v>50</v>
      </c>
      <c r="F172" s="167">
        <f t="shared" ref="F172:H172" si="60">+E172*1.06</f>
        <v>53</v>
      </c>
      <c r="G172" s="120">
        <f t="shared" si="60"/>
        <v>56.18</v>
      </c>
      <c r="H172" s="120">
        <f t="shared" si="60"/>
        <v>59.550800000000002</v>
      </c>
    </row>
    <row r="173" spans="1:8" x14ac:dyDescent="0.2">
      <c r="A173" s="147" t="s">
        <v>742</v>
      </c>
      <c r="B173" s="120"/>
      <c r="C173" s="120"/>
      <c r="D173" s="120"/>
      <c r="E173" s="120">
        <v>2000</v>
      </c>
      <c r="F173" s="167">
        <f t="shared" ref="F173:H173" si="61">+E173*1.06</f>
        <v>2120</v>
      </c>
      <c r="G173" s="120">
        <f t="shared" si="61"/>
        <v>2247.2000000000003</v>
      </c>
      <c r="H173" s="120">
        <f t="shared" si="61"/>
        <v>2382.0320000000006</v>
      </c>
    </row>
    <row r="174" spans="1:8" x14ac:dyDescent="0.2">
      <c r="A174" s="147" t="s">
        <v>613</v>
      </c>
      <c r="B174" s="120"/>
      <c r="C174" s="120"/>
      <c r="D174" s="120"/>
      <c r="E174" s="120">
        <v>500</v>
      </c>
      <c r="F174" s="167">
        <f t="shared" ref="F174:H174" si="62">+E174*1.06</f>
        <v>530</v>
      </c>
      <c r="G174" s="120">
        <f t="shared" si="62"/>
        <v>561.80000000000007</v>
      </c>
      <c r="H174" s="120">
        <f t="shared" si="62"/>
        <v>595.50800000000015</v>
      </c>
    </row>
    <row r="175" spans="1:8" ht="24" x14ac:dyDescent="0.2">
      <c r="A175" s="147" t="s">
        <v>614</v>
      </c>
      <c r="B175" s="120"/>
      <c r="C175" s="120"/>
      <c r="D175" s="120"/>
      <c r="E175" s="120">
        <v>500</v>
      </c>
      <c r="F175" s="167">
        <f t="shared" ref="F175:H175" si="63">+E175*1.06</f>
        <v>530</v>
      </c>
      <c r="G175" s="120">
        <f t="shared" si="63"/>
        <v>561.80000000000007</v>
      </c>
      <c r="H175" s="120">
        <f t="shared" si="63"/>
        <v>595.50800000000015</v>
      </c>
    </row>
    <row r="176" spans="1:8" x14ac:dyDescent="0.2">
      <c r="A176" s="148" t="s">
        <v>615</v>
      </c>
      <c r="B176" s="120"/>
      <c r="C176" s="120"/>
      <c r="D176" s="120"/>
      <c r="E176" s="160"/>
      <c r="F176" s="172"/>
      <c r="G176" s="149"/>
      <c r="H176" s="149"/>
    </row>
    <row r="177" spans="1:8" x14ac:dyDescent="0.2">
      <c r="A177" s="150" t="s">
        <v>616</v>
      </c>
      <c r="B177" s="120"/>
      <c r="C177" s="120"/>
      <c r="D177" s="120"/>
      <c r="E177" s="120">
        <v>50</v>
      </c>
      <c r="F177" s="167">
        <f t="shared" ref="F177:H177" si="64">+E177*1.06</f>
        <v>53</v>
      </c>
      <c r="G177" s="120">
        <f t="shared" si="64"/>
        <v>56.18</v>
      </c>
      <c r="H177" s="120">
        <f t="shared" si="64"/>
        <v>59.550800000000002</v>
      </c>
    </row>
    <row r="178" spans="1:8" x14ac:dyDescent="0.2">
      <c r="A178" s="150" t="s">
        <v>617</v>
      </c>
      <c r="B178" s="120"/>
      <c r="C178" s="120"/>
      <c r="D178" s="120"/>
      <c r="E178" s="120">
        <v>50</v>
      </c>
      <c r="F178" s="167">
        <f t="shared" ref="F178:H178" si="65">+E178*1.06</f>
        <v>53</v>
      </c>
      <c r="G178" s="120">
        <f t="shared" si="65"/>
        <v>56.18</v>
      </c>
      <c r="H178" s="120">
        <f t="shared" si="65"/>
        <v>59.550800000000002</v>
      </c>
    </row>
    <row r="179" spans="1:8" x14ac:dyDescent="0.2">
      <c r="A179" s="150" t="s">
        <v>618</v>
      </c>
      <c r="B179" s="120"/>
      <c r="C179" s="120"/>
      <c r="D179" s="120"/>
      <c r="E179" s="120">
        <v>50</v>
      </c>
      <c r="F179" s="167">
        <f t="shared" ref="F179:H179" si="66">+E179*1.06</f>
        <v>53</v>
      </c>
      <c r="G179" s="120">
        <f t="shared" si="66"/>
        <v>56.18</v>
      </c>
      <c r="H179" s="120">
        <f t="shared" si="66"/>
        <v>59.550800000000002</v>
      </c>
    </row>
    <row r="180" spans="1:8" x14ac:dyDescent="0.2">
      <c r="A180" s="150" t="s">
        <v>619</v>
      </c>
      <c r="B180" s="120"/>
      <c r="C180" s="120"/>
      <c r="D180" s="120"/>
      <c r="E180" s="120">
        <v>250</v>
      </c>
      <c r="F180" s="167">
        <f t="shared" ref="F180:H180" si="67">+E180*1.06</f>
        <v>265</v>
      </c>
      <c r="G180" s="120">
        <f t="shared" si="67"/>
        <v>280.90000000000003</v>
      </c>
      <c r="H180" s="120">
        <f t="shared" si="67"/>
        <v>297.75400000000008</v>
      </c>
    </row>
    <row r="181" spans="1:8" x14ac:dyDescent="0.2">
      <c r="A181" s="150" t="s">
        <v>759</v>
      </c>
      <c r="B181" s="120"/>
      <c r="C181" s="120"/>
      <c r="D181" s="120"/>
      <c r="E181" s="120">
        <v>500</v>
      </c>
      <c r="F181" s="167">
        <f t="shared" ref="F181:H181" si="68">+E181*1.06</f>
        <v>530</v>
      </c>
      <c r="G181" s="120">
        <f t="shared" si="68"/>
        <v>561.80000000000007</v>
      </c>
      <c r="H181" s="120">
        <f t="shared" si="68"/>
        <v>595.50800000000015</v>
      </c>
    </row>
    <row r="182" spans="1:8" x14ac:dyDescent="0.2">
      <c r="A182" s="151"/>
      <c r="B182" s="143"/>
      <c r="C182" s="143"/>
      <c r="D182" s="143"/>
      <c r="E182" s="143"/>
      <c r="F182" s="171"/>
      <c r="G182" s="143"/>
      <c r="H182" s="143"/>
    </row>
    <row r="183" spans="1:8" ht="24" x14ac:dyDescent="0.2">
      <c r="A183" s="112" t="s">
        <v>620</v>
      </c>
      <c r="B183" s="118"/>
      <c r="C183" s="118"/>
      <c r="D183" s="118"/>
      <c r="E183" s="118"/>
      <c r="F183" s="164"/>
      <c r="G183" s="118"/>
      <c r="H183" s="118"/>
    </row>
    <row r="184" spans="1:8" x14ac:dyDescent="0.2">
      <c r="A184" s="112"/>
      <c r="B184" s="118"/>
      <c r="C184" s="118"/>
      <c r="D184" s="118"/>
      <c r="E184" s="118"/>
      <c r="F184" s="164"/>
      <c r="G184" s="118"/>
      <c r="H184" s="118"/>
    </row>
    <row r="185" spans="1:8" ht="24" x14ac:dyDescent="0.2">
      <c r="A185" s="147" t="s">
        <v>621</v>
      </c>
      <c r="B185" s="120"/>
      <c r="C185" s="120"/>
      <c r="D185" s="120"/>
      <c r="E185" s="120">
        <v>300</v>
      </c>
      <c r="F185" s="167">
        <f t="shared" ref="F185:H185" si="69">+E185*1.06</f>
        <v>318</v>
      </c>
      <c r="G185" s="120">
        <f t="shared" si="69"/>
        <v>337.08000000000004</v>
      </c>
      <c r="H185" s="120">
        <f t="shared" si="69"/>
        <v>357.30480000000006</v>
      </c>
    </row>
    <row r="186" spans="1:8" x14ac:dyDescent="0.2">
      <c r="A186" s="25"/>
      <c r="B186" s="118"/>
      <c r="C186" s="118"/>
      <c r="D186" s="118"/>
      <c r="E186" s="118"/>
      <c r="F186" s="164"/>
      <c r="G186" s="118"/>
      <c r="H186" s="118"/>
    </row>
    <row r="187" spans="1:8" x14ac:dyDescent="0.2">
      <c r="A187" s="22" t="s">
        <v>747</v>
      </c>
      <c r="B187" s="118"/>
      <c r="C187" s="118"/>
      <c r="D187" s="118"/>
      <c r="E187" s="118"/>
      <c r="F187" s="164"/>
      <c r="G187" s="118"/>
      <c r="H187" s="118"/>
    </row>
    <row r="188" spans="1:8" x14ac:dyDescent="0.2">
      <c r="A188" s="109" t="s">
        <v>623</v>
      </c>
      <c r="B188" s="120"/>
      <c r="C188" s="120"/>
      <c r="D188" s="120"/>
      <c r="E188" s="120">
        <v>200</v>
      </c>
      <c r="F188" s="167">
        <f t="shared" ref="F188:H188" si="70">+E188*1.06</f>
        <v>212</v>
      </c>
      <c r="G188" s="120">
        <f t="shared" si="70"/>
        <v>224.72</v>
      </c>
      <c r="H188" s="120">
        <f t="shared" si="70"/>
        <v>238.20320000000001</v>
      </c>
    </row>
    <row r="189" spans="1:8" x14ac:dyDescent="0.2">
      <c r="A189" s="109" t="s">
        <v>624</v>
      </c>
      <c r="B189" s="120"/>
      <c r="C189" s="120"/>
      <c r="D189" s="120"/>
      <c r="E189" s="120">
        <v>50</v>
      </c>
      <c r="F189" s="167">
        <f t="shared" ref="F189:H189" si="71">+E189*1.06</f>
        <v>53</v>
      </c>
      <c r="G189" s="120">
        <f t="shared" si="71"/>
        <v>56.18</v>
      </c>
      <c r="H189" s="120">
        <f t="shared" si="71"/>
        <v>59.550800000000002</v>
      </c>
    </row>
    <row r="190" spans="1:8" x14ac:dyDescent="0.2">
      <c r="A190" s="109" t="s">
        <v>625</v>
      </c>
      <c r="B190" s="120"/>
      <c r="C190" s="120"/>
      <c r="D190" s="120"/>
      <c r="E190" s="120">
        <v>150</v>
      </c>
      <c r="F190" s="167">
        <f t="shared" ref="F190:H190" si="72">+E190*1.06</f>
        <v>159</v>
      </c>
      <c r="G190" s="120">
        <f t="shared" si="72"/>
        <v>168.54000000000002</v>
      </c>
      <c r="H190" s="120">
        <f t="shared" si="72"/>
        <v>178.65240000000003</v>
      </c>
    </row>
    <row r="191" spans="1:8" x14ac:dyDescent="0.2">
      <c r="A191" s="109" t="s">
        <v>626</v>
      </c>
      <c r="B191" s="120"/>
      <c r="C191" s="120"/>
      <c r="D191" s="120"/>
      <c r="E191" s="120">
        <v>250</v>
      </c>
      <c r="F191" s="167">
        <f t="shared" ref="F191:H191" si="73">+E191*1.06</f>
        <v>265</v>
      </c>
      <c r="G191" s="120">
        <f t="shared" si="73"/>
        <v>280.90000000000003</v>
      </c>
      <c r="H191" s="120">
        <f t="shared" si="73"/>
        <v>297.75400000000008</v>
      </c>
    </row>
    <row r="192" spans="1:8" x14ac:dyDescent="0.2">
      <c r="A192" s="109" t="s">
        <v>627</v>
      </c>
      <c r="B192" s="120"/>
      <c r="C192" s="120"/>
      <c r="D192" s="120"/>
      <c r="E192" s="120">
        <v>500</v>
      </c>
      <c r="F192" s="167">
        <f t="shared" ref="F192:H192" si="74">+E192*1.06</f>
        <v>530</v>
      </c>
      <c r="G192" s="120">
        <f t="shared" si="74"/>
        <v>561.80000000000007</v>
      </c>
      <c r="H192" s="120">
        <f t="shared" si="74"/>
        <v>595.50800000000015</v>
      </c>
    </row>
    <row r="193" spans="1:8" x14ac:dyDescent="0.2">
      <c r="A193" s="46"/>
      <c r="B193" s="125"/>
      <c r="C193" s="118"/>
      <c r="D193" s="118"/>
      <c r="E193" s="118"/>
      <c r="F193" s="164"/>
      <c r="G193" s="118"/>
      <c r="H193" s="118"/>
    </row>
    <row r="194" spans="1:8" x14ac:dyDescent="0.2">
      <c r="A194" s="47" t="s">
        <v>647</v>
      </c>
      <c r="B194" s="123"/>
      <c r="C194" s="118"/>
      <c r="D194" s="118"/>
      <c r="E194" s="118"/>
      <c r="F194" s="164"/>
      <c r="G194" s="118"/>
      <c r="H194" s="118"/>
    </row>
    <row r="195" spans="1:8" x14ac:dyDescent="0.2">
      <c r="A195" s="132" t="s">
        <v>648</v>
      </c>
      <c r="B195" s="131">
        <v>77</v>
      </c>
      <c r="C195" s="120">
        <v>85</v>
      </c>
      <c r="D195" s="120">
        <v>94</v>
      </c>
      <c r="E195" s="120">
        <v>103</v>
      </c>
      <c r="F195" s="167">
        <f t="shared" ref="F195:H195" si="75">+E195*1.06</f>
        <v>109.18</v>
      </c>
      <c r="G195" s="120">
        <f t="shared" si="75"/>
        <v>115.73080000000002</v>
      </c>
      <c r="H195" s="120">
        <f t="shared" si="75"/>
        <v>122.67464800000002</v>
      </c>
    </row>
    <row r="196" spans="1:8" x14ac:dyDescent="0.2">
      <c r="A196" s="132" t="s">
        <v>649</v>
      </c>
      <c r="B196" s="131">
        <v>1156.7</v>
      </c>
      <c r="C196" s="120">
        <v>1272</v>
      </c>
      <c r="D196" s="120">
        <v>1399</v>
      </c>
      <c r="E196" s="120">
        <v>1539</v>
      </c>
      <c r="F196" s="167">
        <f t="shared" ref="F196:H196" si="76">+E196*1.06</f>
        <v>1631.3400000000001</v>
      </c>
      <c r="G196" s="120">
        <f t="shared" si="76"/>
        <v>1729.2204000000002</v>
      </c>
      <c r="H196" s="120">
        <f t="shared" si="76"/>
        <v>1832.9736240000002</v>
      </c>
    </row>
    <row r="197" spans="1:8" x14ac:dyDescent="0.2">
      <c r="A197" s="132" t="s">
        <v>650</v>
      </c>
      <c r="B197" s="131">
        <v>14</v>
      </c>
      <c r="C197" s="120">
        <v>15</v>
      </c>
      <c r="D197" s="120">
        <v>17</v>
      </c>
      <c r="E197" s="120">
        <v>19</v>
      </c>
      <c r="F197" s="167">
        <f t="shared" ref="F197:H197" si="77">+E197*1.06</f>
        <v>20.14</v>
      </c>
      <c r="G197" s="120">
        <f t="shared" si="77"/>
        <v>21.348400000000002</v>
      </c>
      <c r="H197" s="120">
        <f t="shared" si="77"/>
        <v>22.629304000000001</v>
      </c>
    </row>
    <row r="198" spans="1:8" x14ac:dyDescent="0.2">
      <c r="A198" s="46"/>
      <c r="B198" s="125"/>
      <c r="C198" s="118"/>
      <c r="D198" s="118"/>
      <c r="E198" s="118"/>
      <c r="F198" s="164"/>
      <c r="G198" s="118"/>
      <c r="H198" s="118"/>
    </row>
    <row r="199" spans="1:8" x14ac:dyDescent="0.2">
      <c r="A199" s="47" t="s">
        <v>651</v>
      </c>
      <c r="B199" s="123"/>
      <c r="C199" s="118"/>
      <c r="D199" s="118"/>
      <c r="E199" s="118"/>
      <c r="F199" s="164"/>
      <c r="G199" s="118"/>
      <c r="H199" s="118"/>
    </row>
    <row r="200" spans="1:8" x14ac:dyDescent="0.2">
      <c r="A200" s="132" t="s">
        <v>652</v>
      </c>
      <c r="B200" s="131">
        <v>204.1</v>
      </c>
      <c r="C200" s="120">
        <v>225</v>
      </c>
      <c r="D200" s="120">
        <v>248</v>
      </c>
      <c r="E200" s="120">
        <v>273</v>
      </c>
      <c r="F200" s="167">
        <f t="shared" ref="F200:H200" si="78">+E200*1.06</f>
        <v>289.38</v>
      </c>
      <c r="G200" s="120">
        <f t="shared" si="78"/>
        <v>306.74279999999999</v>
      </c>
      <c r="H200" s="120">
        <f t="shared" si="78"/>
        <v>325.14736800000003</v>
      </c>
    </row>
    <row r="201" spans="1:8" x14ac:dyDescent="0.2">
      <c r="A201" s="132" t="s">
        <v>653</v>
      </c>
      <c r="B201" s="131">
        <v>260</v>
      </c>
      <c r="C201" s="120">
        <v>286</v>
      </c>
      <c r="D201" s="120">
        <v>315</v>
      </c>
      <c r="E201" s="120">
        <v>347</v>
      </c>
      <c r="F201" s="167">
        <f t="shared" ref="F201:H201" si="79">+E201*1.06</f>
        <v>367.82</v>
      </c>
      <c r="G201" s="120">
        <f t="shared" si="79"/>
        <v>389.88920000000002</v>
      </c>
      <c r="H201" s="120">
        <f t="shared" si="79"/>
        <v>413.28255200000007</v>
      </c>
    </row>
    <row r="202" spans="1:8" x14ac:dyDescent="0.2">
      <c r="A202" s="132" t="s">
        <v>654</v>
      </c>
      <c r="B202" s="131">
        <v>401.1</v>
      </c>
      <c r="C202" s="120">
        <v>441</v>
      </c>
      <c r="D202" s="120">
        <v>485</v>
      </c>
      <c r="E202" s="120">
        <v>534</v>
      </c>
      <c r="F202" s="167">
        <f t="shared" ref="F202:H202" si="80">+E202*1.06</f>
        <v>566.04000000000008</v>
      </c>
      <c r="G202" s="120">
        <f t="shared" si="80"/>
        <v>600.00240000000008</v>
      </c>
      <c r="H202" s="120">
        <f t="shared" si="80"/>
        <v>636.00254400000017</v>
      </c>
    </row>
    <row r="203" spans="1:8" x14ac:dyDescent="0.2">
      <c r="A203" s="46"/>
      <c r="B203" s="125"/>
      <c r="C203" s="118"/>
      <c r="D203" s="118"/>
      <c r="E203" s="118"/>
      <c r="F203" s="164"/>
      <c r="G203" s="118"/>
      <c r="H203" s="118"/>
    </row>
    <row r="204" spans="1:8" x14ac:dyDescent="0.2">
      <c r="A204" s="47" t="s">
        <v>655</v>
      </c>
      <c r="B204" s="118"/>
      <c r="C204" s="118"/>
      <c r="D204" s="118"/>
      <c r="E204" s="118"/>
      <c r="F204" s="164"/>
      <c r="G204" s="118"/>
      <c r="H204" s="118"/>
    </row>
    <row r="205" spans="1:8" x14ac:dyDescent="0.2">
      <c r="A205" s="132" t="s">
        <v>656</v>
      </c>
      <c r="B205" s="120">
        <v>125.9</v>
      </c>
      <c r="C205" s="120">
        <v>138</v>
      </c>
      <c r="D205" s="120">
        <v>152</v>
      </c>
      <c r="E205" s="120">
        <v>167</v>
      </c>
      <c r="F205" s="167">
        <f t="shared" ref="F205:H205" si="81">+E205*1.06</f>
        <v>177.02</v>
      </c>
      <c r="G205" s="120">
        <f t="shared" si="81"/>
        <v>187.64120000000003</v>
      </c>
      <c r="H205" s="120">
        <f t="shared" si="81"/>
        <v>198.89967200000004</v>
      </c>
    </row>
    <row r="206" spans="1:8" x14ac:dyDescent="0.2">
      <c r="A206" s="132" t="s">
        <v>749</v>
      </c>
      <c r="B206" s="120"/>
      <c r="C206" s="120"/>
      <c r="D206" s="120">
        <v>152</v>
      </c>
      <c r="E206" s="120">
        <v>167</v>
      </c>
      <c r="F206" s="167">
        <f t="shared" ref="F206:H206" si="82">+E206*1.06</f>
        <v>177.02</v>
      </c>
      <c r="G206" s="120">
        <f t="shared" si="82"/>
        <v>187.64120000000003</v>
      </c>
      <c r="H206" s="120">
        <f t="shared" si="82"/>
        <v>198.89967200000004</v>
      </c>
    </row>
    <row r="207" spans="1:8" x14ac:dyDescent="0.2">
      <c r="A207" s="46" t="s">
        <v>748</v>
      </c>
      <c r="B207" s="118">
        <v>125.9</v>
      </c>
      <c r="C207" s="118">
        <v>138</v>
      </c>
      <c r="D207" s="104"/>
      <c r="E207" s="161"/>
      <c r="F207" s="173"/>
      <c r="G207" s="104"/>
      <c r="H207" s="104"/>
    </row>
    <row r="208" spans="1:8" x14ac:dyDescent="0.2">
      <c r="A208" s="46"/>
      <c r="B208" s="118"/>
      <c r="C208" s="118"/>
      <c r="D208" s="118"/>
      <c r="E208" s="118"/>
      <c r="F208" s="164"/>
      <c r="G208" s="118"/>
      <c r="H208" s="118"/>
    </row>
    <row r="209" spans="1:8" x14ac:dyDescent="0.2">
      <c r="A209" s="47" t="s">
        <v>659</v>
      </c>
      <c r="B209" s="118"/>
      <c r="C209" s="118"/>
      <c r="D209" s="118"/>
      <c r="E209" s="118"/>
      <c r="F209" s="164"/>
      <c r="G209" s="118"/>
      <c r="H209" s="118"/>
    </row>
    <row r="210" spans="1:8" x14ac:dyDescent="0.2">
      <c r="A210" s="132" t="s">
        <v>660</v>
      </c>
      <c r="B210" s="120">
        <v>401.1</v>
      </c>
      <c r="C210" s="120">
        <v>441</v>
      </c>
      <c r="D210" s="120">
        <v>485</v>
      </c>
      <c r="E210" s="120">
        <v>534</v>
      </c>
      <c r="F210" s="167">
        <f t="shared" ref="F210:H210" si="83">+E210*1.06</f>
        <v>566.04000000000008</v>
      </c>
      <c r="G210" s="120">
        <f t="shared" si="83"/>
        <v>600.00240000000008</v>
      </c>
      <c r="H210" s="120">
        <f t="shared" si="83"/>
        <v>636.00254400000017</v>
      </c>
    </row>
    <row r="211" spans="1:8" x14ac:dyDescent="0.2">
      <c r="A211" s="132" t="s">
        <v>661</v>
      </c>
      <c r="B211" s="120">
        <v>465.2</v>
      </c>
      <c r="C211" s="120">
        <v>512</v>
      </c>
      <c r="D211" s="120">
        <v>563</v>
      </c>
      <c r="E211" s="120">
        <v>619</v>
      </c>
      <c r="F211" s="167">
        <f t="shared" ref="F211:H211" si="84">+E211*1.06</f>
        <v>656.14</v>
      </c>
      <c r="G211" s="120">
        <f t="shared" si="84"/>
        <v>695.50840000000005</v>
      </c>
      <c r="H211" s="120">
        <f t="shared" si="84"/>
        <v>737.23890400000005</v>
      </c>
    </row>
    <row r="212" spans="1:8" x14ac:dyDescent="0.2">
      <c r="A212" s="46"/>
      <c r="B212" s="118"/>
      <c r="C212" s="118"/>
      <c r="D212" s="118"/>
      <c r="E212" s="118"/>
      <c r="F212" s="164"/>
      <c r="G212" s="118"/>
      <c r="H212" s="118"/>
    </row>
    <row r="213" spans="1:8" x14ac:dyDescent="0.2">
      <c r="A213" s="47" t="s">
        <v>662</v>
      </c>
      <c r="B213" s="118"/>
      <c r="C213" s="118"/>
      <c r="D213" s="118"/>
      <c r="E213" s="118"/>
      <c r="F213" s="164"/>
      <c r="G213" s="118"/>
      <c r="H213" s="118"/>
    </row>
    <row r="214" spans="1:8" x14ac:dyDescent="0.2">
      <c r="A214" s="132" t="s">
        <v>663</v>
      </c>
      <c r="B214" s="120">
        <v>10.5</v>
      </c>
      <c r="C214" s="120">
        <v>12</v>
      </c>
      <c r="D214" s="120">
        <v>13</v>
      </c>
      <c r="E214" s="120">
        <v>3</v>
      </c>
      <c r="F214" s="167">
        <f t="shared" ref="F214:H214" si="85">+E214*1.06</f>
        <v>3.18</v>
      </c>
      <c r="G214" s="120">
        <f t="shared" si="85"/>
        <v>3.3708000000000005</v>
      </c>
      <c r="H214" s="120">
        <f t="shared" si="85"/>
        <v>3.5730480000000009</v>
      </c>
    </row>
    <row r="215" spans="1:8" x14ac:dyDescent="0.2">
      <c r="A215" s="132" t="s">
        <v>664</v>
      </c>
      <c r="B215" s="120">
        <v>10.5</v>
      </c>
      <c r="C215" s="120">
        <v>12</v>
      </c>
      <c r="D215" s="120">
        <v>13</v>
      </c>
      <c r="E215" s="120">
        <v>2</v>
      </c>
      <c r="F215" s="167">
        <f t="shared" ref="F215:H215" si="86">+E215*1.06</f>
        <v>2.12</v>
      </c>
      <c r="G215" s="120">
        <f t="shared" si="86"/>
        <v>2.2472000000000003</v>
      </c>
      <c r="H215" s="120">
        <f t="shared" si="86"/>
        <v>2.3820320000000006</v>
      </c>
    </row>
    <row r="216" spans="1:8" x14ac:dyDescent="0.2">
      <c r="A216" s="46"/>
      <c r="B216" s="118"/>
      <c r="C216" s="118"/>
      <c r="D216" s="118"/>
      <c r="E216" s="118"/>
      <c r="F216" s="164"/>
      <c r="G216" s="118"/>
      <c r="H216" s="118"/>
    </row>
    <row r="217" spans="1:8" x14ac:dyDescent="0.2">
      <c r="A217" s="47" t="s">
        <v>665</v>
      </c>
      <c r="B217" s="118"/>
      <c r="C217" s="118"/>
      <c r="D217" s="118"/>
      <c r="E217" s="118"/>
      <c r="F217" s="164"/>
      <c r="G217" s="118"/>
      <c r="H217" s="118"/>
    </row>
    <row r="218" spans="1:8" x14ac:dyDescent="0.2">
      <c r="A218" s="132" t="s">
        <v>666</v>
      </c>
      <c r="B218" s="120"/>
      <c r="C218" s="120"/>
      <c r="D218" s="120"/>
      <c r="E218" s="120">
        <v>5</v>
      </c>
      <c r="F218" s="167">
        <f t="shared" ref="F218:H218" si="87">+E218*1.06</f>
        <v>5.3000000000000007</v>
      </c>
      <c r="G218" s="120">
        <f t="shared" si="87"/>
        <v>5.6180000000000012</v>
      </c>
      <c r="H218" s="120">
        <f t="shared" si="87"/>
        <v>5.9550800000000015</v>
      </c>
    </row>
    <row r="219" spans="1:8" x14ac:dyDescent="0.2">
      <c r="A219" s="132" t="s">
        <v>667</v>
      </c>
      <c r="B219" s="120"/>
      <c r="C219" s="120"/>
      <c r="D219" s="120"/>
      <c r="E219" s="120">
        <v>3</v>
      </c>
      <c r="F219" s="167">
        <f t="shared" ref="F219:H219" si="88">+E219*1.06</f>
        <v>3.18</v>
      </c>
      <c r="G219" s="120">
        <f t="shared" si="88"/>
        <v>3.3708000000000005</v>
      </c>
      <c r="H219" s="120">
        <f t="shared" si="88"/>
        <v>3.5730480000000009</v>
      </c>
    </row>
    <row r="220" spans="1:8" x14ac:dyDescent="0.2">
      <c r="A220" s="46"/>
      <c r="B220" s="118"/>
      <c r="C220" s="118"/>
      <c r="D220" s="118"/>
      <c r="E220" s="118"/>
      <c r="F220" s="164"/>
      <c r="G220" s="118"/>
      <c r="H220" s="118"/>
    </row>
    <row r="221" spans="1:8" x14ac:dyDescent="0.2">
      <c r="A221" s="47" t="s">
        <v>668</v>
      </c>
      <c r="B221" s="118"/>
      <c r="C221" s="118"/>
      <c r="D221" s="118"/>
      <c r="E221" s="118"/>
      <c r="F221" s="164"/>
      <c r="G221" s="118"/>
      <c r="H221" s="118"/>
    </row>
    <row r="222" spans="1:8" x14ac:dyDescent="0.2">
      <c r="A222" s="132" t="s">
        <v>669</v>
      </c>
      <c r="B222" s="120">
        <v>56</v>
      </c>
      <c r="C222" s="120">
        <v>62</v>
      </c>
      <c r="D222" s="120">
        <v>68</v>
      </c>
      <c r="E222" s="120">
        <v>75</v>
      </c>
      <c r="F222" s="167">
        <f t="shared" ref="F222:H222" si="89">+E222*1.06</f>
        <v>79.5</v>
      </c>
      <c r="G222" s="120">
        <f t="shared" si="89"/>
        <v>84.27000000000001</v>
      </c>
      <c r="H222" s="120">
        <f t="shared" si="89"/>
        <v>89.326200000000014</v>
      </c>
    </row>
    <row r="223" spans="1:8" x14ac:dyDescent="0.2">
      <c r="A223" s="132" t="s">
        <v>670</v>
      </c>
      <c r="B223" s="120">
        <v>56</v>
      </c>
      <c r="C223" s="120">
        <v>62</v>
      </c>
      <c r="D223" s="120">
        <v>68</v>
      </c>
      <c r="E223" s="120">
        <v>75</v>
      </c>
      <c r="F223" s="167">
        <f t="shared" ref="F223:H223" si="90">+E223*1.06</f>
        <v>79.5</v>
      </c>
      <c r="G223" s="120">
        <f t="shared" si="90"/>
        <v>84.27000000000001</v>
      </c>
      <c r="H223" s="120">
        <f t="shared" si="90"/>
        <v>89.326200000000014</v>
      </c>
    </row>
    <row r="224" spans="1:8" x14ac:dyDescent="0.2">
      <c r="A224" s="46"/>
      <c r="B224" s="118"/>
      <c r="C224" s="118"/>
      <c r="D224" s="118"/>
      <c r="E224" s="118"/>
      <c r="F224" s="164"/>
      <c r="G224" s="118"/>
      <c r="H224" s="118"/>
    </row>
    <row r="225" spans="1:8" x14ac:dyDescent="0.2">
      <c r="A225" s="47" t="s">
        <v>671</v>
      </c>
      <c r="B225" s="118"/>
      <c r="C225" s="118"/>
      <c r="D225" s="118"/>
      <c r="E225" s="118"/>
      <c r="F225" s="164"/>
      <c r="G225" s="118"/>
      <c r="H225" s="118"/>
    </row>
    <row r="226" spans="1:8" x14ac:dyDescent="0.2">
      <c r="A226" s="132" t="s">
        <v>669</v>
      </c>
      <c r="B226" s="120">
        <v>56</v>
      </c>
      <c r="C226" s="120">
        <v>62</v>
      </c>
      <c r="D226" s="120">
        <v>68</v>
      </c>
      <c r="E226" s="120">
        <v>75</v>
      </c>
      <c r="F226" s="167">
        <f t="shared" ref="F226:H226" si="91">+E226*1.06</f>
        <v>79.5</v>
      </c>
      <c r="G226" s="120">
        <f t="shared" si="91"/>
        <v>84.27000000000001</v>
      </c>
      <c r="H226" s="120">
        <f t="shared" si="91"/>
        <v>89.326200000000014</v>
      </c>
    </row>
    <row r="227" spans="1:8" x14ac:dyDescent="0.2">
      <c r="A227" s="46"/>
      <c r="B227" s="118"/>
      <c r="C227" s="118"/>
      <c r="D227" s="118"/>
      <c r="E227" s="118"/>
      <c r="F227" s="164"/>
      <c r="G227" s="118"/>
      <c r="H227" s="118"/>
    </row>
    <row r="228" spans="1:8" x14ac:dyDescent="0.2">
      <c r="A228" s="47" t="s">
        <v>672</v>
      </c>
      <c r="B228" s="118"/>
      <c r="C228" s="118"/>
      <c r="D228" s="118"/>
      <c r="E228" s="118"/>
      <c r="F228" s="164"/>
      <c r="G228" s="118"/>
      <c r="H228" s="118"/>
    </row>
    <row r="229" spans="1:8" x14ac:dyDescent="0.2">
      <c r="A229" s="47" t="s">
        <v>673</v>
      </c>
      <c r="B229" s="118"/>
      <c r="C229" s="118"/>
      <c r="D229" s="118"/>
      <c r="E229" s="118"/>
      <c r="F229" s="164"/>
      <c r="G229" s="118"/>
      <c r="H229" s="118"/>
    </row>
    <row r="230" spans="1:8" x14ac:dyDescent="0.2">
      <c r="A230" s="132" t="s">
        <v>674</v>
      </c>
      <c r="B230" s="120">
        <v>493.2</v>
      </c>
      <c r="C230" s="120">
        <v>543</v>
      </c>
      <c r="D230" s="120">
        <v>597</v>
      </c>
      <c r="E230" s="120">
        <v>657</v>
      </c>
      <c r="F230" s="167">
        <f t="shared" ref="F230:H230" si="92">+E230*1.06</f>
        <v>696.42000000000007</v>
      </c>
      <c r="G230" s="120">
        <f t="shared" si="92"/>
        <v>738.2052000000001</v>
      </c>
      <c r="H230" s="120">
        <f t="shared" si="92"/>
        <v>782.49751200000014</v>
      </c>
    </row>
    <row r="231" spans="1:8" x14ac:dyDescent="0.2">
      <c r="A231" s="132" t="s">
        <v>675</v>
      </c>
      <c r="B231" s="120">
        <v>634.29999999999995</v>
      </c>
      <c r="C231" s="120">
        <v>698</v>
      </c>
      <c r="D231" s="120">
        <v>768</v>
      </c>
      <c r="E231" s="120">
        <v>845</v>
      </c>
      <c r="F231" s="167">
        <f t="shared" ref="F231:H231" si="93">+E231*1.06</f>
        <v>895.7</v>
      </c>
      <c r="G231" s="120">
        <f t="shared" si="93"/>
        <v>949.44200000000012</v>
      </c>
      <c r="H231" s="120">
        <f t="shared" si="93"/>
        <v>1006.4085200000002</v>
      </c>
    </row>
    <row r="232" spans="1:8" x14ac:dyDescent="0.2">
      <c r="A232" s="46"/>
      <c r="B232" s="118"/>
      <c r="C232" s="118"/>
      <c r="D232" s="118"/>
      <c r="E232" s="118"/>
      <c r="F232" s="164"/>
      <c r="G232" s="118"/>
      <c r="H232" s="118"/>
    </row>
    <row r="233" spans="1:8" x14ac:dyDescent="0.2">
      <c r="A233" s="47" t="s">
        <v>676</v>
      </c>
      <c r="B233" s="118"/>
      <c r="C233" s="118"/>
      <c r="D233" s="118"/>
      <c r="E233" s="118"/>
      <c r="F233" s="164"/>
      <c r="G233" s="118"/>
      <c r="H233" s="118"/>
    </row>
    <row r="234" spans="1:8" x14ac:dyDescent="0.2">
      <c r="A234" s="132" t="s">
        <v>674</v>
      </c>
      <c r="B234" s="120">
        <v>111.9</v>
      </c>
      <c r="C234" s="120">
        <v>123</v>
      </c>
      <c r="D234" s="120">
        <v>135</v>
      </c>
      <c r="E234" s="158" t="s">
        <v>677</v>
      </c>
      <c r="F234" s="168" t="s">
        <v>677</v>
      </c>
      <c r="G234" s="136" t="s">
        <v>677</v>
      </c>
      <c r="H234" s="158" t="s">
        <v>677</v>
      </c>
    </row>
    <row r="235" spans="1:8" x14ac:dyDescent="0.2">
      <c r="A235" s="132" t="s">
        <v>675</v>
      </c>
      <c r="B235" s="120">
        <v>211</v>
      </c>
      <c r="C235" s="120">
        <v>232</v>
      </c>
      <c r="D235" s="120">
        <v>255</v>
      </c>
      <c r="E235" s="158" t="s">
        <v>677</v>
      </c>
      <c r="F235" s="168" t="s">
        <v>677</v>
      </c>
      <c r="G235" s="136" t="s">
        <v>677</v>
      </c>
      <c r="H235" s="158" t="s">
        <v>677</v>
      </c>
    </row>
    <row r="236" spans="1:8" x14ac:dyDescent="0.2">
      <c r="A236" s="46"/>
      <c r="B236" s="118"/>
      <c r="C236" s="118"/>
      <c r="D236" s="118"/>
      <c r="E236" s="124"/>
      <c r="F236" s="174"/>
      <c r="G236" s="124"/>
      <c r="H236" s="124"/>
    </row>
    <row r="237" spans="1:8" x14ac:dyDescent="0.2">
      <c r="A237" s="47" t="s">
        <v>678</v>
      </c>
      <c r="B237" s="118"/>
      <c r="C237" s="118"/>
      <c r="D237" s="118"/>
      <c r="E237" s="118"/>
      <c r="F237" s="164"/>
      <c r="G237" s="118"/>
      <c r="H237" s="118"/>
    </row>
    <row r="238" spans="1:8" x14ac:dyDescent="0.2">
      <c r="A238" s="132" t="s">
        <v>674</v>
      </c>
      <c r="B238" s="120">
        <v>111.9</v>
      </c>
      <c r="C238" s="120">
        <v>123</v>
      </c>
      <c r="D238" s="120">
        <v>135</v>
      </c>
      <c r="E238" s="120">
        <v>200</v>
      </c>
      <c r="F238" s="167">
        <f t="shared" ref="F238:H238" si="94">+E238*1.06</f>
        <v>212</v>
      </c>
      <c r="G238" s="120">
        <f t="shared" si="94"/>
        <v>224.72</v>
      </c>
      <c r="H238" s="120">
        <f t="shared" si="94"/>
        <v>238.20320000000001</v>
      </c>
    </row>
    <row r="239" spans="1:8" x14ac:dyDescent="0.2">
      <c r="A239" s="132" t="s">
        <v>675</v>
      </c>
      <c r="B239" s="120">
        <v>211</v>
      </c>
      <c r="C239" s="120">
        <v>232</v>
      </c>
      <c r="D239" s="120">
        <v>255</v>
      </c>
      <c r="E239" s="120">
        <v>300</v>
      </c>
      <c r="F239" s="167">
        <f t="shared" ref="F239:H239" si="95">+E239*1.06</f>
        <v>318</v>
      </c>
      <c r="G239" s="120">
        <f t="shared" si="95"/>
        <v>337.08000000000004</v>
      </c>
      <c r="H239" s="120">
        <f t="shared" si="95"/>
        <v>357.30480000000006</v>
      </c>
    </row>
    <row r="240" spans="1:8" x14ac:dyDescent="0.2">
      <c r="A240" s="46"/>
      <c r="B240" s="118"/>
      <c r="C240" s="118"/>
      <c r="D240" s="118"/>
      <c r="E240" s="118"/>
      <c r="F240" s="164"/>
      <c r="G240" s="118"/>
      <c r="H240" s="118"/>
    </row>
    <row r="241" spans="1:8" x14ac:dyDescent="0.2">
      <c r="A241" s="204" t="s">
        <v>750</v>
      </c>
      <c r="B241" s="204"/>
      <c r="C241" s="204"/>
      <c r="D241" s="204"/>
      <c r="E241" s="204"/>
      <c r="F241" s="204"/>
      <c r="G241" s="204"/>
      <c r="H241" s="104"/>
    </row>
    <row r="242" spans="1:8" x14ac:dyDescent="0.2">
      <c r="A242" s="46"/>
      <c r="B242" s="118"/>
      <c r="C242" s="118"/>
      <c r="D242" s="118"/>
      <c r="E242" s="118"/>
      <c r="F242" s="164"/>
      <c r="G242" s="118"/>
      <c r="H242" s="118"/>
    </row>
    <row r="243" spans="1:8" x14ac:dyDescent="0.2">
      <c r="A243" s="47" t="s">
        <v>682</v>
      </c>
      <c r="B243" s="118"/>
      <c r="C243" s="118"/>
      <c r="D243" s="118"/>
      <c r="E243" s="118"/>
      <c r="F243" s="164"/>
      <c r="G243" s="118"/>
      <c r="H243" s="118"/>
    </row>
    <row r="244" spans="1:8" x14ac:dyDescent="0.2">
      <c r="A244" s="132" t="s">
        <v>674</v>
      </c>
      <c r="B244" s="120">
        <v>190.1</v>
      </c>
      <c r="C244" s="120">
        <v>209</v>
      </c>
      <c r="D244" s="120">
        <v>230</v>
      </c>
      <c r="E244" s="120">
        <v>300</v>
      </c>
      <c r="F244" s="167">
        <f t="shared" ref="F244:H244" si="96">+E244*1.06</f>
        <v>318</v>
      </c>
      <c r="G244" s="120">
        <f t="shared" si="96"/>
        <v>337.08000000000004</v>
      </c>
      <c r="H244" s="120">
        <f t="shared" si="96"/>
        <v>357.30480000000006</v>
      </c>
    </row>
    <row r="245" spans="1:8" x14ac:dyDescent="0.2">
      <c r="A245" s="132" t="s">
        <v>675</v>
      </c>
      <c r="B245" s="120">
        <v>211</v>
      </c>
      <c r="C245" s="120">
        <v>232</v>
      </c>
      <c r="D245" s="120">
        <v>255</v>
      </c>
      <c r="E245" s="120">
        <v>500</v>
      </c>
      <c r="F245" s="167">
        <f t="shared" ref="F245:H245" si="97">+E245*1.06</f>
        <v>530</v>
      </c>
      <c r="G245" s="120">
        <f t="shared" si="97"/>
        <v>561.80000000000007</v>
      </c>
      <c r="H245" s="120">
        <f t="shared" si="97"/>
        <v>595.50800000000015</v>
      </c>
    </row>
    <row r="246" spans="1:8" x14ac:dyDescent="0.2">
      <c r="A246" s="46"/>
      <c r="B246" s="118"/>
      <c r="C246" s="118"/>
      <c r="D246" s="118"/>
      <c r="E246" s="118"/>
      <c r="F246" s="164"/>
      <c r="G246" s="118"/>
      <c r="H246" s="118"/>
    </row>
    <row r="247" spans="1:8" ht="38.25" customHeight="1" x14ac:dyDescent="0.2">
      <c r="A247" s="203" t="s">
        <v>751</v>
      </c>
      <c r="B247" s="203"/>
      <c r="C247" s="203"/>
      <c r="D247" s="203"/>
      <c r="E247" s="203"/>
      <c r="F247" s="203"/>
      <c r="G247" s="203"/>
      <c r="H247" s="104"/>
    </row>
    <row r="248" spans="1:8" x14ac:dyDescent="0.2">
      <c r="A248" s="46"/>
      <c r="B248" s="118"/>
      <c r="C248" s="118"/>
      <c r="D248" s="118"/>
      <c r="E248" s="118"/>
      <c r="F248" s="164"/>
      <c r="G248" s="118"/>
      <c r="H248" s="118"/>
    </row>
    <row r="249" spans="1:8" x14ac:dyDescent="0.2">
      <c r="A249" s="47" t="s">
        <v>692</v>
      </c>
      <c r="B249" s="118"/>
      <c r="C249" s="118"/>
      <c r="D249" s="118"/>
      <c r="E249" s="118"/>
      <c r="F249" s="164"/>
      <c r="G249" s="118"/>
      <c r="H249" s="118"/>
    </row>
    <row r="250" spans="1:8" x14ac:dyDescent="0.2">
      <c r="A250" s="46" t="s">
        <v>693</v>
      </c>
      <c r="B250" s="118"/>
      <c r="C250" s="118"/>
      <c r="D250" s="118"/>
      <c r="E250" s="118"/>
      <c r="F250" s="164"/>
      <c r="G250" s="118"/>
      <c r="H250" s="118"/>
    </row>
    <row r="251" spans="1:8" x14ac:dyDescent="0.2">
      <c r="A251" s="132" t="s">
        <v>694</v>
      </c>
      <c r="B251" s="120">
        <v>423.3</v>
      </c>
      <c r="C251" s="120">
        <v>466</v>
      </c>
      <c r="D251" s="120">
        <v>513</v>
      </c>
      <c r="E251" s="120">
        <v>564</v>
      </c>
      <c r="F251" s="167">
        <f t="shared" ref="F251:H251" si="98">+E251*1.06</f>
        <v>597.84</v>
      </c>
      <c r="G251" s="120">
        <f t="shared" si="98"/>
        <v>633.71040000000005</v>
      </c>
      <c r="H251" s="120">
        <f t="shared" si="98"/>
        <v>671.73302400000011</v>
      </c>
    </row>
    <row r="252" spans="1:8" x14ac:dyDescent="0.2">
      <c r="A252" s="132" t="s">
        <v>695</v>
      </c>
      <c r="B252" s="120">
        <v>423.3</v>
      </c>
      <c r="C252" s="120">
        <v>466</v>
      </c>
      <c r="D252" s="120">
        <v>513</v>
      </c>
      <c r="E252" s="120">
        <v>564</v>
      </c>
      <c r="F252" s="167">
        <f t="shared" ref="F252:H252" si="99">+E252*1.06</f>
        <v>597.84</v>
      </c>
      <c r="G252" s="120">
        <f t="shared" si="99"/>
        <v>633.71040000000005</v>
      </c>
      <c r="H252" s="120">
        <f t="shared" si="99"/>
        <v>671.73302400000011</v>
      </c>
    </row>
    <row r="253" spans="1:8" x14ac:dyDescent="0.2">
      <c r="A253" s="132" t="s">
        <v>696</v>
      </c>
      <c r="B253" s="120">
        <v>282.2</v>
      </c>
      <c r="C253" s="120">
        <v>310</v>
      </c>
      <c r="D253" s="120">
        <v>341</v>
      </c>
      <c r="E253" s="120">
        <v>375</v>
      </c>
      <c r="F253" s="167">
        <f t="shared" ref="F253:H253" si="100">+E253*1.06</f>
        <v>397.5</v>
      </c>
      <c r="G253" s="120">
        <f t="shared" si="100"/>
        <v>421.35</v>
      </c>
      <c r="H253" s="120">
        <f t="shared" si="100"/>
        <v>446.63100000000003</v>
      </c>
    </row>
    <row r="254" spans="1:8" x14ac:dyDescent="0.2">
      <c r="A254" s="132" t="s">
        <v>697</v>
      </c>
      <c r="B254" s="120">
        <v>317.2</v>
      </c>
      <c r="C254" s="120">
        <v>349</v>
      </c>
      <c r="D254" s="120">
        <v>384</v>
      </c>
      <c r="E254" s="120">
        <v>422</v>
      </c>
      <c r="F254" s="167">
        <f t="shared" ref="F254:H254" si="101">+E254*1.06</f>
        <v>447.32000000000005</v>
      </c>
      <c r="G254" s="120">
        <f t="shared" si="101"/>
        <v>474.15920000000006</v>
      </c>
      <c r="H254" s="120">
        <f t="shared" si="101"/>
        <v>502.60875200000009</v>
      </c>
    </row>
    <row r="255" spans="1:8" x14ac:dyDescent="0.2">
      <c r="A255" s="132" t="s">
        <v>698</v>
      </c>
      <c r="B255" s="120">
        <v>239</v>
      </c>
      <c r="C255" s="120">
        <v>263</v>
      </c>
      <c r="D255" s="120">
        <v>289</v>
      </c>
      <c r="E255" s="120">
        <v>318</v>
      </c>
      <c r="F255" s="167">
        <f t="shared" ref="F255:H255" si="102">+E255*1.06</f>
        <v>337.08000000000004</v>
      </c>
      <c r="G255" s="120">
        <f t="shared" si="102"/>
        <v>357.30480000000006</v>
      </c>
      <c r="H255" s="120">
        <f t="shared" si="102"/>
        <v>378.74308800000006</v>
      </c>
    </row>
    <row r="256" spans="1:8" x14ac:dyDescent="0.2">
      <c r="A256" s="132" t="s">
        <v>699</v>
      </c>
      <c r="B256" s="120">
        <v>162.1</v>
      </c>
      <c r="C256" s="120">
        <v>178</v>
      </c>
      <c r="D256" s="120">
        <v>196</v>
      </c>
      <c r="E256" s="120">
        <v>216</v>
      </c>
      <c r="F256" s="167">
        <f t="shared" ref="F256:H256" si="103">+E256*1.06</f>
        <v>228.96</v>
      </c>
      <c r="G256" s="120">
        <f t="shared" si="103"/>
        <v>242.69760000000002</v>
      </c>
      <c r="H256" s="120">
        <f t="shared" si="103"/>
        <v>257.25945600000006</v>
      </c>
    </row>
    <row r="257" spans="1:8" x14ac:dyDescent="0.2">
      <c r="A257" s="46"/>
      <c r="B257" s="118"/>
      <c r="C257" s="118"/>
      <c r="D257" s="118"/>
      <c r="E257" s="118"/>
      <c r="F257" s="164"/>
      <c r="G257" s="118"/>
      <c r="H257" s="118"/>
    </row>
    <row r="258" spans="1:8" x14ac:dyDescent="0.2">
      <c r="A258" s="46" t="s">
        <v>700</v>
      </c>
      <c r="B258" s="118"/>
      <c r="C258" s="118"/>
      <c r="D258" s="118"/>
      <c r="E258" s="118"/>
      <c r="F258" s="164"/>
      <c r="G258" s="118"/>
      <c r="H258" s="118"/>
    </row>
    <row r="259" spans="1:8" x14ac:dyDescent="0.2">
      <c r="A259" s="46"/>
      <c r="B259" s="118"/>
      <c r="C259" s="118"/>
      <c r="D259" s="118"/>
      <c r="E259" s="118"/>
      <c r="F259" s="164"/>
      <c r="G259" s="118"/>
      <c r="H259" s="118"/>
    </row>
    <row r="260" spans="1:8" x14ac:dyDescent="0.2">
      <c r="A260" s="47" t="s">
        <v>701</v>
      </c>
      <c r="B260" s="118"/>
      <c r="C260" s="118"/>
      <c r="D260" s="118"/>
      <c r="E260" s="118"/>
      <c r="F260" s="164"/>
      <c r="G260" s="118"/>
      <c r="H260" s="118"/>
    </row>
    <row r="261" spans="1:8" x14ac:dyDescent="0.2">
      <c r="A261" s="132" t="s">
        <v>702</v>
      </c>
      <c r="B261" s="120">
        <v>49</v>
      </c>
      <c r="C261" s="120">
        <v>54</v>
      </c>
      <c r="D261" s="120">
        <v>59</v>
      </c>
      <c r="E261" s="120">
        <v>65</v>
      </c>
      <c r="F261" s="167">
        <f t="shared" ref="F261:H261" si="104">+E261*1.06</f>
        <v>68.900000000000006</v>
      </c>
      <c r="G261" s="120">
        <f t="shared" si="104"/>
        <v>73.034000000000006</v>
      </c>
      <c r="H261" s="120">
        <f t="shared" si="104"/>
        <v>77.41604000000001</v>
      </c>
    </row>
    <row r="262" spans="1:8" x14ac:dyDescent="0.2">
      <c r="A262" s="46"/>
      <c r="B262" s="118"/>
      <c r="C262" s="118"/>
      <c r="D262" s="118"/>
      <c r="E262" s="118"/>
      <c r="F262" s="164"/>
      <c r="G262" s="118"/>
      <c r="H262" s="118"/>
    </row>
    <row r="263" spans="1:8" x14ac:dyDescent="0.2">
      <c r="A263" s="47" t="s">
        <v>703</v>
      </c>
      <c r="B263" s="118"/>
      <c r="C263" s="118"/>
      <c r="D263" s="118"/>
      <c r="E263" s="118"/>
      <c r="F263" s="164"/>
      <c r="G263" s="118"/>
      <c r="H263" s="118"/>
    </row>
    <row r="264" spans="1:8" x14ac:dyDescent="0.2">
      <c r="A264" s="132" t="s">
        <v>704</v>
      </c>
      <c r="B264" s="120">
        <v>190.1</v>
      </c>
      <c r="C264" s="120">
        <v>209</v>
      </c>
      <c r="D264" s="120">
        <v>230</v>
      </c>
      <c r="E264" s="158" t="s">
        <v>582</v>
      </c>
      <c r="F264" s="168" t="s">
        <v>582</v>
      </c>
      <c r="G264" s="136" t="s">
        <v>582</v>
      </c>
      <c r="H264" s="158" t="s">
        <v>582</v>
      </c>
    </row>
    <row r="265" spans="1:8" x14ac:dyDescent="0.2">
      <c r="A265" s="132" t="s">
        <v>705</v>
      </c>
      <c r="B265" s="120"/>
      <c r="C265" s="120">
        <v>1000</v>
      </c>
      <c r="D265" s="120">
        <v>1100</v>
      </c>
      <c r="E265" s="158" t="s">
        <v>582</v>
      </c>
      <c r="F265" s="168" t="s">
        <v>582</v>
      </c>
      <c r="G265" s="136" t="s">
        <v>582</v>
      </c>
      <c r="H265" s="158" t="s">
        <v>582</v>
      </c>
    </row>
    <row r="266" spans="1:8" x14ac:dyDescent="0.2">
      <c r="A266" s="46"/>
      <c r="B266" s="118"/>
      <c r="C266" s="118"/>
      <c r="D266" s="118"/>
      <c r="E266" s="118"/>
      <c r="F266" s="164"/>
      <c r="G266" s="118"/>
      <c r="H266" s="118"/>
    </row>
    <row r="267" spans="1:8" x14ac:dyDescent="0.2">
      <c r="A267" s="47" t="s">
        <v>706</v>
      </c>
      <c r="B267" s="118"/>
      <c r="C267" s="118"/>
      <c r="D267" s="118"/>
      <c r="E267" s="118"/>
      <c r="F267" s="164"/>
      <c r="G267" s="118"/>
      <c r="H267" s="118"/>
    </row>
    <row r="268" spans="1:8" x14ac:dyDescent="0.2">
      <c r="A268" s="132" t="s">
        <v>707</v>
      </c>
      <c r="B268" s="120">
        <v>1.4</v>
      </c>
      <c r="C268" s="120">
        <v>10</v>
      </c>
      <c r="D268" s="120">
        <v>11</v>
      </c>
      <c r="E268" s="120">
        <v>80</v>
      </c>
      <c r="F268" s="167">
        <f t="shared" ref="F268:H268" si="105">+E268*1.06</f>
        <v>84.800000000000011</v>
      </c>
      <c r="G268" s="120">
        <f t="shared" si="105"/>
        <v>89.888000000000019</v>
      </c>
      <c r="H268" s="120">
        <f t="shared" si="105"/>
        <v>95.281280000000024</v>
      </c>
    </row>
    <row r="269" spans="1:8" x14ac:dyDescent="0.2">
      <c r="A269" s="132" t="s">
        <v>708</v>
      </c>
      <c r="B269" s="120">
        <v>1.4</v>
      </c>
      <c r="C269" s="120">
        <v>10</v>
      </c>
      <c r="D269" s="120">
        <v>11</v>
      </c>
      <c r="E269" s="120">
        <v>50</v>
      </c>
      <c r="F269" s="167">
        <f t="shared" ref="F269:H269" si="106">+E269*1.06</f>
        <v>53</v>
      </c>
      <c r="G269" s="120">
        <f t="shared" si="106"/>
        <v>56.18</v>
      </c>
      <c r="H269" s="120">
        <f t="shared" si="106"/>
        <v>59.550800000000002</v>
      </c>
    </row>
    <row r="270" spans="1:8" x14ac:dyDescent="0.2">
      <c r="A270" s="132" t="s">
        <v>709</v>
      </c>
      <c r="B270" s="120">
        <v>14</v>
      </c>
      <c r="C270" s="120">
        <v>20</v>
      </c>
      <c r="D270" s="120">
        <v>22</v>
      </c>
      <c r="E270" s="120">
        <v>10</v>
      </c>
      <c r="F270" s="167">
        <f t="shared" ref="F270:H270" si="107">+E270*1.06</f>
        <v>10.600000000000001</v>
      </c>
      <c r="G270" s="120">
        <f t="shared" si="107"/>
        <v>11.236000000000002</v>
      </c>
      <c r="H270" s="120">
        <f t="shared" si="107"/>
        <v>11.910160000000003</v>
      </c>
    </row>
    <row r="271" spans="1:8" x14ac:dyDescent="0.2">
      <c r="A271" s="46"/>
      <c r="B271" s="118"/>
      <c r="C271" s="118"/>
      <c r="D271" s="118"/>
      <c r="E271" s="118"/>
      <c r="F271" s="164"/>
      <c r="G271" s="118"/>
      <c r="H271" s="118"/>
    </row>
    <row r="272" spans="1:8" x14ac:dyDescent="0.2">
      <c r="A272" s="47" t="s">
        <v>710</v>
      </c>
      <c r="B272" s="118"/>
      <c r="C272" s="118"/>
      <c r="D272" s="118"/>
      <c r="E272" s="118"/>
      <c r="F272" s="164"/>
      <c r="G272" s="118"/>
      <c r="H272" s="118"/>
    </row>
    <row r="273" spans="1:10" x14ac:dyDescent="0.2">
      <c r="A273" s="132" t="s">
        <v>760</v>
      </c>
      <c r="B273" s="120">
        <v>7</v>
      </c>
      <c r="C273" s="120">
        <v>8</v>
      </c>
      <c r="D273" s="120"/>
      <c r="E273" s="120"/>
      <c r="F273" s="167"/>
      <c r="G273" s="120"/>
      <c r="H273" s="120"/>
    </row>
    <row r="274" spans="1:10" x14ac:dyDescent="0.2">
      <c r="A274" s="157" t="s">
        <v>761</v>
      </c>
      <c r="B274" s="120"/>
      <c r="C274" s="120"/>
      <c r="D274" s="120"/>
      <c r="E274" s="120">
        <v>50</v>
      </c>
      <c r="F274" s="167">
        <f t="shared" ref="F274:H274" si="108">+E274*1.06</f>
        <v>53</v>
      </c>
      <c r="G274" s="120">
        <f t="shared" si="108"/>
        <v>56.18</v>
      </c>
      <c r="H274" s="120">
        <f t="shared" si="108"/>
        <v>59.550800000000002</v>
      </c>
    </row>
    <row r="275" spans="1:10" x14ac:dyDescent="0.2">
      <c r="A275" s="157" t="s">
        <v>762</v>
      </c>
      <c r="B275" s="120"/>
      <c r="C275" s="120"/>
      <c r="D275" s="120"/>
      <c r="E275" s="120">
        <v>15</v>
      </c>
      <c r="F275" s="167">
        <f t="shared" ref="F275:H275" si="109">+E275*1.06</f>
        <v>15.9</v>
      </c>
      <c r="G275" s="120">
        <f t="shared" si="109"/>
        <v>16.854000000000003</v>
      </c>
      <c r="H275" s="120">
        <f t="shared" si="109"/>
        <v>17.865240000000004</v>
      </c>
    </row>
    <row r="276" spans="1:10" x14ac:dyDescent="0.2">
      <c r="A276" s="157" t="s">
        <v>763</v>
      </c>
      <c r="B276" s="120"/>
      <c r="C276" s="120"/>
      <c r="D276" s="120"/>
      <c r="E276" s="120">
        <v>240</v>
      </c>
      <c r="F276" s="167">
        <f t="shared" ref="F276:H276" si="110">+E276*1.06</f>
        <v>254.4</v>
      </c>
      <c r="G276" s="120">
        <f t="shared" si="110"/>
        <v>269.66400000000004</v>
      </c>
      <c r="H276" s="120">
        <f t="shared" si="110"/>
        <v>285.84384000000006</v>
      </c>
    </row>
    <row r="277" spans="1:10" x14ac:dyDescent="0.2">
      <c r="A277" s="132" t="s">
        <v>764</v>
      </c>
      <c r="B277" s="120"/>
      <c r="C277" s="120"/>
      <c r="D277" s="120"/>
      <c r="E277" s="120"/>
      <c r="F277" s="167"/>
      <c r="G277" s="120"/>
      <c r="H277" s="120"/>
      <c r="J277" s="162"/>
    </row>
    <row r="278" spans="1:10" x14ac:dyDescent="0.2">
      <c r="A278" s="157" t="s">
        <v>761</v>
      </c>
      <c r="B278" s="120"/>
      <c r="C278" s="120"/>
      <c r="D278" s="120"/>
      <c r="E278" s="120">
        <v>60</v>
      </c>
      <c r="F278" s="167">
        <f t="shared" ref="F278:H278" si="111">+E278*1.06</f>
        <v>63.6</v>
      </c>
      <c r="G278" s="120">
        <f t="shared" si="111"/>
        <v>67.416000000000011</v>
      </c>
      <c r="H278" s="120">
        <f t="shared" si="111"/>
        <v>71.460960000000014</v>
      </c>
    </row>
    <row r="279" spans="1:10" x14ac:dyDescent="0.2">
      <c r="A279" s="157" t="s">
        <v>762</v>
      </c>
      <c r="B279" s="120"/>
      <c r="C279" s="120"/>
      <c r="D279" s="120"/>
      <c r="E279" s="120">
        <v>20</v>
      </c>
      <c r="F279" s="167">
        <f t="shared" ref="F279:H279" si="112">+E279*1.06</f>
        <v>21.200000000000003</v>
      </c>
      <c r="G279" s="120">
        <f t="shared" si="112"/>
        <v>22.472000000000005</v>
      </c>
      <c r="H279" s="120">
        <f t="shared" si="112"/>
        <v>23.820320000000006</v>
      </c>
    </row>
    <row r="280" spans="1:10" x14ac:dyDescent="0.2">
      <c r="A280" s="157" t="s">
        <v>763</v>
      </c>
      <c r="B280" s="120"/>
      <c r="C280" s="120"/>
      <c r="D280" s="120"/>
      <c r="E280" s="120">
        <v>240</v>
      </c>
      <c r="F280" s="167">
        <f t="shared" ref="F280:H280" si="113">+E280*1.06</f>
        <v>254.4</v>
      </c>
      <c r="G280" s="120">
        <f t="shared" si="113"/>
        <v>269.66400000000004</v>
      </c>
      <c r="H280" s="120">
        <f t="shared" si="113"/>
        <v>285.84384000000006</v>
      </c>
    </row>
    <row r="281" spans="1:10" x14ac:dyDescent="0.2">
      <c r="A281" s="132" t="s">
        <v>765</v>
      </c>
      <c r="B281" s="120"/>
      <c r="C281" s="120"/>
      <c r="D281" s="120"/>
      <c r="E281" s="120"/>
      <c r="F281" s="167"/>
      <c r="G281" s="120"/>
      <c r="H281" s="120"/>
    </row>
    <row r="282" spans="1:10" x14ac:dyDescent="0.2">
      <c r="A282" s="157" t="s">
        <v>761</v>
      </c>
      <c r="B282" s="120"/>
      <c r="C282" s="120"/>
      <c r="D282" s="120"/>
      <c r="E282" s="120">
        <v>75</v>
      </c>
      <c r="F282" s="167">
        <f t="shared" ref="F282:H282" si="114">+E282*1.06</f>
        <v>79.5</v>
      </c>
      <c r="G282" s="120">
        <f t="shared" si="114"/>
        <v>84.27000000000001</v>
      </c>
      <c r="H282" s="120">
        <f t="shared" si="114"/>
        <v>89.326200000000014</v>
      </c>
    </row>
    <row r="283" spans="1:10" x14ac:dyDescent="0.2">
      <c r="A283" s="157" t="s">
        <v>762</v>
      </c>
      <c r="B283" s="120"/>
      <c r="C283" s="120"/>
      <c r="D283" s="120"/>
      <c r="E283" s="120">
        <v>25</v>
      </c>
      <c r="F283" s="167">
        <f t="shared" ref="F283:H283" si="115">+E283*1.06</f>
        <v>26.5</v>
      </c>
      <c r="G283" s="120">
        <f t="shared" si="115"/>
        <v>28.09</v>
      </c>
      <c r="H283" s="120">
        <f t="shared" si="115"/>
        <v>29.775400000000001</v>
      </c>
    </row>
    <row r="284" spans="1:10" x14ac:dyDescent="0.2">
      <c r="A284" s="157" t="s">
        <v>763</v>
      </c>
      <c r="B284" s="120"/>
      <c r="C284" s="120"/>
      <c r="D284" s="120"/>
      <c r="E284" s="120">
        <v>240</v>
      </c>
      <c r="F284" s="167">
        <f t="shared" ref="F284:H284" si="116">+E284*1.06</f>
        <v>254.4</v>
      </c>
      <c r="G284" s="120">
        <f t="shared" si="116"/>
        <v>269.66400000000004</v>
      </c>
      <c r="H284" s="120">
        <f t="shared" si="116"/>
        <v>285.84384000000006</v>
      </c>
    </row>
    <row r="285" spans="1:10" x14ac:dyDescent="0.2">
      <c r="A285" s="132" t="s">
        <v>766</v>
      </c>
      <c r="B285" s="120"/>
      <c r="C285" s="120"/>
      <c r="D285" s="120"/>
      <c r="E285" s="120"/>
      <c r="F285" s="167"/>
      <c r="G285" s="120"/>
      <c r="H285" s="120"/>
    </row>
    <row r="286" spans="1:10" x14ac:dyDescent="0.2">
      <c r="A286" s="157" t="s">
        <v>761</v>
      </c>
      <c r="B286" s="120"/>
      <c r="C286" s="120"/>
      <c r="D286" s="120"/>
      <c r="E286" s="120">
        <v>90</v>
      </c>
      <c r="F286" s="167">
        <f t="shared" ref="F286:H286" si="117">+E286*1.06</f>
        <v>95.4</v>
      </c>
      <c r="G286" s="120">
        <f t="shared" si="117"/>
        <v>101.12400000000001</v>
      </c>
      <c r="H286" s="120">
        <f t="shared" si="117"/>
        <v>107.19144000000001</v>
      </c>
    </row>
    <row r="287" spans="1:10" x14ac:dyDescent="0.2">
      <c r="A287" s="157" t="s">
        <v>762</v>
      </c>
      <c r="B287" s="120"/>
      <c r="C287" s="120"/>
      <c r="D287" s="120"/>
      <c r="E287" s="120">
        <v>35</v>
      </c>
      <c r="F287" s="167">
        <f t="shared" ref="F287:H287" si="118">+E287*1.06</f>
        <v>37.1</v>
      </c>
      <c r="G287" s="120">
        <f t="shared" si="118"/>
        <v>39.326000000000001</v>
      </c>
      <c r="H287" s="120">
        <f t="shared" si="118"/>
        <v>41.685560000000002</v>
      </c>
    </row>
    <row r="288" spans="1:10" x14ac:dyDescent="0.2">
      <c r="A288" s="157" t="s">
        <v>763</v>
      </c>
      <c r="B288" s="120"/>
      <c r="C288" s="120"/>
      <c r="D288" s="120"/>
      <c r="E288" s="120">
        <v>240</v>
      </c>
      <c r="F288" s="167">
        <f t="shared" ref="F288:H288" si="119">+E288*1.06</f>
        <v>254.4</v>
      </c>
      <c r="G288" s="120">
        <f t="shared" si="119"/>
        <v>269.66400000000004</v>
      </c>
      <c r="H288" s="120">
        <f t="shared" si="119"/>
        <v>285.84384000000006</v>
      </c>
    </row>
    <row r="289" spans="1:8" x14ac:dyDescent="0.2">
      <c r="A289" s="25"/>
      <c r="B289" s="118"/>
      <c r="C289" s="118"/>
      <c r="D289" s="118"/>
      <c r="E289" s="118"/>
      <c r="F289" s="164"/>
      <c r="G289" s="118"/>
      <c r="H289" s="118"/>
    </row>
    <row r="290" spans="1:8" x14ac:dyDescent="0.2">
      <c r="A290" s="200" t="s">
        <v>752</v>
      </c>
      <c r="B290" s="200"/>
      <c r="C290" s="200"/>
      <c r="D290" s="200"/>
      <c r="E290" s="200"/>
      <c r="F290" s="200"/>
      <c r="G290" s="200"/>
      <c r="H290" s="104"/>
    </row>
    <row r="291" spans="1:8" x14ac:dyDescent="0.2">
      <c r="A291" s="22"/>
      <c r="B291" s="118"/>
      <c r="C291" s="118"/>
      <c r="D291" s="118"/>
      <c r="E291" s="118"/>
      <c r="F291" s="164"/>
      <c r="G291" s="118"/>
      <c r="H291" s="118"/>
    </row>
    <row r="292" spans="1:8" x14ac:dyDescent="0.2">
      <c r="A292" s="22" t="s">
        <v>753</v>
      </c>
      <c r="B292" s="118"/>
      <c r="C292" s="118"/>
      <c r="D292" s="118"/>
      <c r="E292" s="118"/>
      <c r="F292" s="164"/>
      <c r="G292" s="118"/>
      <c r="H292" s="118"/>
    </row>
    <row r="293" spans="1:8" ht="25.5" customHeight="1" x14ac:dyDescent="0.2">
      <c r="A293" s="191" t="s">
        <v>718</v>
      </c>
      <c r="B293" s="191"/>
      <c r="C293" s="191"/>
      <c r="D293" s="191"/>
      <c r="E293" s="191"/>
      <c r="F293" s="191"/>
      <c r="G293" s="191"/>
      <c r="H293" s="104"/>
    </row>
    <row r="294" spans="1:8" x14ac:dyDescent="0.2">
      <c r="A294" s="192" t="s">
        <v>754</v>
      </c>
      <c r="B294" s="192"/>
      <c r="C294" s="192"/>
      <c r="D294" s="192"/>
      <c r="E294" s="192"/>
      <c r="F294" s="192"/>
      <c r="G294" s="192"/>
      <c r="H294" s="104"/>
    </row>
    <row r="295" spans="1:8" ht="12" customHeight="1" x14ac:dyDescent="0.2">
      <c r="A295" s="192" t="s">
        <v>755</v>
      </c>
      <c r="B295" s="192"/>
      <c r="C295" s="192"/>
      <c r="D295" s="192"/>
      <c r="E295" s="192"/>
      <c r="F295" s="192"/>
      <c r="G295" s="192"/>
      <c r="H295" s="104"/>
    </row>
    <row r="296" spans="1:8" x14ac:dyDescent="0.2">
      <c r="A296" s="115" t="s">
        <v>721</v>
      </c>
      <c r="B296" s="118"/>
      <c r="C296" s="118"/>
      <c r="D296" s="118"/>
      <c r="E296" s="118"/>
      <c r="F296" s="164"/>
      <c r="G296" s="118"/>
      <c r="H296" s="118"/>
    </row>
    <row r="297" spans="1:8" x14ac:dyDescent="0.2">
      <c r="A297" s="115" t="s">
        <v>722</v>
      </c>
      <c r="B297" s="118"/>
      <c r="C297" s="118"/>
      <c r="D297" s="118"/>
      <c r="E297" s="118"/>
      <c r="F297" s="164"/>
      <c r="G297" s="118"/>
      <c r="H297" s="118"/>
    </row>
    <row r="298" spans="1:8" x14ac:dyDescent="0.2">
      <c r="A298" s="155" t="s">
        <v>756</v>
      </c>
      <c r="B298" s="118"/>
      <c r="C298" s="118"/>
      <c r="D298" s="118"/>
      <c r="E298" s="118"/>
      <c r="F298" s="164"/>
      <c r="G298" s="118"/>
      <c r="H298" s="118"/>
    </row>
    <row r="299" spans="1:8" x14ac:dyDescent="0.2">
      <c r="A299" s="155" t="s">
        <v>757</v>
      </c>
      <c r="B299" s="118"/>
      <c r="C299" s="118"/>
      <c r="D299" s="118"/>
      <c r="E299" s="118"/>
      <c r="F299" s="164"/>
      <c r="G299" s="118"/>
      <c r="H299" s="118"/>
    </row>
    <row r="300" spans="1:8" x14ac:dyDescent="0.2">
      <c r="A300" s="111"/>
      <c r="B300" s="118"/>
      <c r="C300" s="118"/>
      <c r="D300" s="118"/>
      <c r="E300" s="118"/>
      <c r="F300" s="164"/>
      <c r="G300" s="118"/>
      <c r="H300" s="118"/>
    </row>
    <row r="301" spans="1:8" x14ac:dyDescent="0.2">
      <c r="A301" s="109" t="s">
        <v>725</v>
      </c>
      <c r="B301" s="120"/>
      <c r="C301" s="120">
        <v>500</v>
      </c>
      <c r="D301" s="120">
        <v>550</v>
      </c>
      <c r="E301" s="120">
        <v>605</v>
      </c>
      <c r="F301" s="167">
        <f t="shared" ref="F301:H301" si="120">+E301*1.06</f>
        <v>641.30000000000007</v>
      </c>
      <c r="G301" s="120">
        <f t="shared" si="120"/>
        <v>679.77800000000013</v>
      </c>
      <c r="H301" s="120">
        <f t="shared" si="120"/>
        <v>720.56468000000018</v>
      </c>
    </row>
    <row r="302" spans="1:8" x14ac:dyDescent="0.2">
      <c r="A302" s="25"/>
      <c r="B302" s="118"/>
      <c r="C302" s="118"/>
      <c r="D302" s="118"/>
      <c r="E302" s="118"/>
      <c r="F302" s="164"/>
      <c r="G302" s="118"/>
      <c r="H302" s="118"/>
    </row>
    <row r="303" spans="1:8" x14ac:dyDescent="0.2">
      <c r="A303" s="22" t="s">
        <v>758</v>
      </c>
      <c r="B303" s="118"/>
      <c r="C303" s="118"/>
      <c r="D303" s="118"/>
      <c r="E303" s="118"/>
      <c r="F303" s="164"/>
      <c r="G303" s="118"/>
      <c r="H303" s="118"/>
    </row>
    <row r="304" spans="1:8" ht="28.5" customHeight="1" x14ac:dyDescent="0.2">
      <c r="A304" s="193" t="s">
        <v>727</v>
      </c>
      <c r="B304" s="193"/>
      <c r="C304" s="193"/>
      <c r="D304" s="193"/>
      <c r="E304" s="193"/>
      <c r="F304" s="193"/>
      <c r="G304" s="193"/>
      <c r="H304" s="104"/>
    </row>
    <row r="305" spans="1:8" x14ac:dyDescent="0.2">
      <c r="A305" s="105"/>
      <c r="B305" s="118"/>
      <c r="C305" s="118"/>
      <c r="D305" s="118"/>
      <c r="E305" s="118"/>
      <c r="F305" s="164"/>
      <c r="G305" s="118"/>
      <c r="H305" s="118"/>
    </row>
    <row r="306" spans="1:8" x14ac:dyDescent="0.2">
      <c r="A306" s="156" t="s">
        <v>728</v>
      </c>
      <c r="B306" s="120"/>
      <c r="C306" s="120">
        <v>200</v>
      </c>
      <c r="D306" s="120">
        <v>220</v>
      </c>
      <c r="E306" s="158" t="s">
        <v>582</v>
      </c>
      <c r="F306" s="168" t="s">
        <v>582</v>
      </c>
      <c r="G306" s="136" t="s">
        <v>582</v>
      </c>
      <c r="H306" s="158" t="s">
        <v>582</v>
      </c>
    </row>
  </sheetData>
  <mergeCells count="41">
    <mergeCell ref="A78:G78"/>
    <mergeCell ref="B100:G100"/>
    <mergeCell ref="B163:D163"/>
    <mergeCell ref="A86:G86"/>
    <mergeCell ref="B151:D151"/>
    <mergeCell ref="B152:D152"/>
    <mergeCell ref="B153:D153"/>
    <mergeCell ref="A1:H1"/>
    <mergeCell ref="A2:H2"/>
    <mergeCell ref="A290:G290"/>
    <mergeCell ref="A132:G132"/>
    <mergeCell ref="E125:G125"/>
    <mergeCell ref="A135:A137"/>
    <mergeCell ref="A89:G89"/>
    <mergeCell ref="A118:G118"/>
    <mergeCell ref="A241:G241"/>
    <mergeCell ref="A247:G247"/>
    <mergeCell ref="B155:D155"/>
    <mergeCell ref="B156:D156"/>
    <mergeCell ref="B158:D158"/>
    <mergeCell ref="B160:D160"/>
    <mergeCell ref="B161:D161"/>
    <mergeCell ref="B162:D162"/>
    <mergeCell ref="B148:D148"/>
    <mergeCell ref="B150:D150"/>
    <mergeCell ref="A293:G293"/>
    <mergeCell ref="A294:G294"/>
    <mergeCell ref="A295:G295"/>
    <mergeCell ref="A304:G304"/>
    <mergeCell ref="A103:G103"/>
    <mergeCell ref="B154:D154"/>
    <mergeCell ref="B142:D142"/>
    <mergeCell ref="B143:D143"/>
    <mergeCell ref="B144:D144"/>
    <mergeCell ref="B145:D145"/>
    <mergeCell ref="B146:D146"/>
    <mergeCell ref="B134:D134"/>
    <mergeCell ref="B138:D138"/>
    <mergeCell ref="B139:D139"/>
    <mergeCell ref="B140:D140"/>
    <mergeCell ref="B141:D141"/>
  </mergeCells>
  <pageMargins left="0.7" right="0.7" top="0.75" bottom="0.75" header="0.3" footer="0.3"/>
  <pageSetup scale="79" fitToHeight="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Elmien Wilken</cp:lastModifiedBy>
  <cp:lastPrinted>2016-05-11T14:35:40Z</cp:lastPrinted>
  <dcterms:created xsi:type="dcterms:W3CDTF">2015-05-13T13:09:05Z</dcterms:created>
  <dcterms:modified xsi:type="dcterms:W3CDTF">2016-05-11T14:40:23Z</dcterms:modified>
</cp:coreProperties>
</file>